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/>
  <mc:AlternateContent xmlns:mc="http://schemas.openxmlformats.org/markup-compatibility/2006">
    <mc:Choice Requires="x15">
      <x15ac:absPath xmlns:x15ac="http://schemas.microsoft.com/office/spreadsheetml/2010/11/ac" url="N:\Tajemnice Rady fondu\Rada\Jednání Rady\2020\14.jednání - mimořádné říjen\"/>
    </mc:Choice>
  </mc:AlternateContent>
  <xr:revisionPtr revIDLastSave="0" documentId="13_ncr:1_{355805F3-DD6B-4A37-87AE-4E18C1E12D64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distribuční projekty" sheetId="2" r:id="rId1"/>
    <sheet name="ČK" sheetId="4" r:id="rId2"/>
    <sheet name="HB" sheetId="5" r:id="rId3"/>
    <sheet name="JK" sheetId="6" r:id="rId4"/>
    <sheet name="LD" sheetId="7" r:id="rId5"/>
    <sheet name="MŠ" sheetId="8" r:id="rId6"/>
    <sheet name="OZ" sheetId="9" r:id="rId7"/>
    <sheet name="RN" sheetId="10" r:id="rId8"/>
    <sheet name="TCD" sheetId="3" r:id="rId9"/>
  </sheets>
  <definedNames>
    <definedName name="_xlnm.Print_Area" localSheetId="0">'distribuční projekty'!$A$1:$Y$22</definedName>
  </definedNames>
  <calcPr calcId="181029"/>
  <customWorkbookViews>
    <customWorkbookView name="Kateřina Vojkůvková – osobní zobrazení" guid="{DB8D12CF-4785-4380-997E-3DB321CA402A}" mergeInterval="0" personalView="1" maximized="1" xWindow="-8" yWindow="-8" windowWidth="1382" windowHeight="744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4" l="1"/>
  <c r="D16" i="4"/>
  <c r="Q15" i="4"/>
  <c r="Q14" i="4"/>
  <c r="Q13" i="4"/>
  <c r="E16" i="5"/>
  <c r="D16" i="5"/>
  <c r="Q15" i="5"/>
  <c r="Q14" i="5"/>
  <c r="Q13" i="5"/>
  <c r="E16" i="6"/>
  <c r="D16" i="6"/>
  <c r="Q15" i="6"/>
  <c r="Q14" i="6"/>
  <c r="Q13" i="6"/>
  <c r="E16" i="7"/>
  <c r="D16" i="7"/>
  <c r="Q15" i="7"/>
  <c r="Q14" i="7"/>
  <c r="Q13" i="7"/>
  <c r="E16" i="8"/>
  <c r="D16" i="8"/>
  <c r="Q15" i="8"/>
  <c r="Q14" i="8"/>
  <c r="Q13" i="8"/>
  <c r="E16" i="9"/>
  <c r="D16" i="9"/>
  <c r="Q15" i="9"/>
  <c r="Q14" i="9"/>
  <c r="Q13" i="9"/>
  <c r="E16" i="10"/>
  <c r="D16" i="10"/>
  <c r="Q15" i="10"/>
  <c r="Q14" i="10"/>
  <c r="Q13" i="10"/>
  <c r="E16" i="3"/>
  <c r="D16" i="3"/>
  <c r="Q15" i="3"/>
  <c r="Q14" i="3"/>
  <c r="Q13" i="3"/>
  <c r="E16" i="2" l="1"/>
  <c r="D16" i="2"/>
  <c r="R16" i="2" l="1"/>
  <c r="R17" i="2" s="1"/>
</calcChain>
</file>

<file path=xl/sharedStrings.xml><?xml version="1.0" encoding="utf-8"?>
<sst xmlns="http://schemas.openxmlformats.org/spreadsheetml/2006/main" count="570" uniqueCount="64">
  <si>
    <t>evidenční číslo projektu</t>
  </si>
  <si>
    <t>název žadatele</t>
  </si>
  <si>
    <t>požadovaná podpora</t>
  </si>
  <si>
    <t>Kredit žadatele</t>
  </si>
  <si>
    <t>bodové hodnocení Rada</t>
  </si>
  <si>
    <t>výše podpory</t>
  </si>
  <si>
    <t>Rada - forma podpory</t>
  </si>
  <si>
    <t>žadatel -kulturně náročné ano/ne</t>
  </si>
  <si>
    <t>Rada - kulturně náročné ano/ne</t>
  </si>
  <si>
    <t>žadatel -intenzita podpory %</t>
  </si>
  <si>
    <t>Rada - intenzita podpory %</t>
  </si>
  <si>
    <t>žadatel -datum dokončení projektu</t>
  </si>
  <si>
    <t>Rada - lhůta pro dokončení</t>
  </si>
  <si>
    <t>celkový rozpočet projektu</t>
  </si>
  <si>
    <t>Personální zajištění projektu</t>
  </si>
  <si>
    <t>Přínos a význam pro českou a evropskou kinematografii</t>
  </si>
  <si>
    <t>název projektu</t>
  </si>
  <si>
    <t>zbývá</t>
  </si>
  <si>
    <t>0-15</t>
  </si>
  <si>
    <t>0-5</t>
  </si>
  <si>
    <t>0-10</t>
  </si>
  <si>
    <t xml:space="preserve">                                                                     </t>
  </si>
  <si>
    <t>Cíle podpory kinematografie:</t>
  </si>
  <si>
    <t>Specifikace dotačního okruhu</t>
  </si>
  <si>
    <t>jméno experta</t>
  </si>
  <si>
    <t>doporučení</t>
  </si>
  <si>
    <t>0-40</t>
  </si>
  <si>
    <t>Srozumitelnost a úplnost podané žádosti včetně příloh</t>
  </si>
  <si>
    <t>Ekonomické parametry projektu</t>
  </si>
  <si>
    <t>expert: první losované pořadí</t>
  </si>
  <si>
    <t>expert: druhé losované pořadí</t>
  </si>
  <si>
    <t>Umělecká, dramaturgická a/nebo programová kvalita projektu</t>
  </si>
  <si>
    <t>Distribuční a marketingová strategie</t>
  </si>
  <si>
    <t>Distribuční projekty – práce s publikem</t>
  </si>
  <si>
    <r>
      <t xml:space="preserve">Finanční alokace: </t>
    </r>
    <r>
      <rPr>
        <sz val="9.5"/>
        <rFont val="Arial"/>
        <family val="2"/>
        <charset val="238"/>
      </rPr>
      <t>3 000 000 Kč</t>
    </r>
  </si>
  <si>
    <t>2. rozšíření alternativní distribuce pro nezávislou, náročnou, nízkorozpočtovou či jinak specifickou tvorbu</t>
  </si>
  <si>
    <t>3. rozšíření programové nabídky kin a její diverzifikace dramaturgická, druhová, žánrová nebo dle země původu (projekty nabízející programové celky s koncepční dramaturgií do kinodistribuce)</t>
  </si>
  <si>
    <t>1. rozšíření legálních online platforem pro distribuci kinematografických děl</t>
  </si>
  <si>
    <t>Podpora je určena pro VOD distribuční projekty, internetové portály rozcestníkového typu odkazující k legálnímu audiovizuálnímu obsahu a projekty, které do kinodistribuce a obdobné distribuce (např. site-specific) společně uvádí skupinu filmů spojených jednotným žánrem, námětem, formátem, zemí původu apod. a které originálním způsobem nad rámec standardní distribuce pracují s filmovým publikem. Podpora není určena pro jednotlivá kinematografická díla a jejich kino-, DVD, VoD, Blu-ray distribuci ani pro distribuci pásem kinematografických děl, která jsou jedním distribučním titulem v délce standardní celovečerní stopáže nad 60 minut. Podpora není určena pro online filmová periodika, která nefungují jako rozcestník k legálnímu audiovizuálnímu obsahu. Podpora není určena pro filmové festivaly a přehlídky. Podpora není určena pro jednotlivé filmové kluby a kina.</t>
  </si>
  <si>
    <r>
      <t>Dotační okruh:</t>
    </r>
    <r>
      <rPr>
        <sz val="9.5"/>
        <color theme="1"/>
        <rFont val="Arial"/>
        <family val="2"/>
        <charset val="238"/>
      </rPr>
      <t xml:space="preserve"> 3. distribuce kinematografického díla</t>
    </r>
  </si>
  <si>
    <r>
      <rPr>
        <b/>
        <sz val="9.5"/>
        <color theme="1"/>
        <rFont val="Arial"/>
        <family val="2"/>
        <charset val="238"/>
      </rPr>
      <t>Forma podpory:</t>
    </r>
    <r>
      <rPr>
        <sz val="9.5"/>
        <color theme="1"/>
        <rFont val="Arial"/>
        <family val="2"/>
        <charset val="238"/>
      </rPr>
      <t xml:space="preserve"> neinvestiční dotace</t>
    </r>
  </si>
  <si>
    <r>
      <t>Evidenční číslo výzvy:</t>
    </r>
    <r>
      <rPr>
        <sz val="9.5"/>
        <color theme="1"/>
        <rFont val="Arial"/>
        <family val="2"/>
        <charset val="238"/>
      </rPr>
      <t xml:space="preserve"> 2020-3-3-30</t>
    </r>
  </si>
  <si>
    <r>
      <t>Lhůta pro podávání žádostí:</t>
    </r>
    <r>
      <rPr>
        <sz val="9.5"/>
        <color theme="1"/>
        <rFont val="Arial"/>
        <family val="2"/>
        <charset val="238"/>
      </rPr>
      <t xml:space="preserve"> 3.8.2020 - 3.9.2020</t>
    </r>
  </si>
  <si>
    <r>
      <t>Lhůta pro dokončení projektu:</t>
    </r>
    <r>
      <rPr>
        <sz val="9.5"/>
        <color theme="1"/>
        <rFont val="Arial"/>
        <family val="2"/>
        <charset val="238"/>
      </rPr>
      <t xml:space="preserve"> dle žádosti, nejpozději do 31.1.2022</t>
    </r>
  </si>
  <si>
    <t>4052/2020</t>
  </si>
  <si>
    <t>4062/2020</t>
  </si>
  <si>
    <t>4068/2020</t>
  </si>
  <si>
    <t>Divný, zlý a zvrácený</t>
  </si>
  <si>
    <t>Doc Alliance Films</t>
  </si>
  <si>
    <t>PAF distribuce - sezóna 2021</t>
  </si>
  <si>
    <t>Artcam Films s.r.o.</t>
  </si>
  <si>
    <t>Doc-Air, z.s.</t>
  </si>
  <si>
    <t>PAF, z.s.</t>
  </si>
  <si>
    <t>neinvestiční dotace</t>
  </si>
  <si>
    <t>ano</t>
  </si>
  <si>
    <t>ne</t>
  </si>
  <si>
    <t>Tomek, Ivan</t>
  </si>
  <si>
    <t>Slavík Petr</t>
  </si>
  <si>
    <t>Hodoušková, Markéta</t>
  </si>
  <si>
    <t>Slavík, Petr</t>
  </si>
  <si>
    <t>Voráč, Jiří</t>
  </si>
  <si>
    <t>50%</t>
  </si>
  <si>
    <t>90%</t>
  </si>
  <si>
    <t>31.1.2022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</si>
</sst>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b/>
      <sz val="9.5"/>
      <name val="Arial"/>
      <family val="2"/>
      <charset val="238"/>
    </font>
    <font>
      <sz val="18"/>
      <name val="Arial"/>
      <family val="2"/>
      <charset val="238"/>
    </font>
    <font>
      <sz val="9.5"/>
      <name val="Arial"/>
      <family val="2"/>
      <charset val="238"/>
    </font>
    <font>
      <b/>
      <sz val="9.5"/>
      <name val="Arial"/>
      <family val="2"/>
      <charset val="238"/>
    </font>
    <font>
      <sz val="9.5"/>
      <color theme="1"/>
      <name val="Arial"/>
      <family val="2"/>
      <charset val="238"/>
    </font>
    <font>
      <b/>
      <sz val="9.5"/>
      <color theme="1"/>
      <name val="Arial"/>
      <family val="2"/>
      <charset val="238"/>
    </font>
    <font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rgb="FFB4B4B4"/>
      </left>
      <right style="thin">
        <color rgb="FFB4B4B4"/>
      </right>
      <top style="thin">
        <color rgb="FFB4B4B4"/>
      </top>
      <bottom style="thin">
        <color rgb="FFB4B4B4"/>
      </bottom>
      <diagonal/>
    </border>
    <border>
      <left style="thin">
        <color rgb="FFB4B4B4"/>
      </left>
      <right style="thin">
        <color rgb="FFB4B4B4"/>
      </right>
      <top style="thin">
        <color rgb="FFB4B4B4"/>
      </top>
      <bottom/>
      <diagonal/>
    </border>
    <border>
      <left style="thin">
        <color rgb="FFB4B4B4"/>
      </left>
      <right style="thin">
        <color rgb="FFB4B4B4"/>
      </right>
      <top/>
      <bottom style="thin">
        <color rgb="FFB4B4B4"/>
      </bottom>
      <diagonal/>
    </border>
    <border>
      <left style="thin">
        <color rgb="FFB4B4B4"/>
      </left>
      <right style="thin">
        <color rgb="FFB4B4B4"/>
      </right>
      <top/>
      <bottom/>
      <diagonal/>
    </border>
    <border>
      <left style="thin">
        <color rgb="FFB4B4B4"/>
      </left>
      <right/>
      <top style="thin">
        <color rgb="FFB4B4B4"/>
      </top>
      <bottom/>
      <diagonal/>
    </border>
    <border>
      <left/>
      <right style="thin">
        <color rgb="FFB4B4B4"/>
      </right>
      <top style="thin">
        <color rgb="FFB4B4B4"/>
      </top>
      <bottom/>
      <diagonal/>
    </border>
    <border>
      <left style="thin">
        <color rgb="FFB4B4B4"/>
      </left>
      <right/>
      <top/>
      <bottom style="thin">
        <color rgb="FFB4B4B4"/>
      </bottom>
      <diagonal/>
    </border>
    <border>
      <left/>
      <right style="thin">
        <color rgb="FFB4B4B4"/>
      </right>
      <top/>
      <bottom style="thin">
        <color rgb="FFB4B4B4"/>
      </bottom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</borders>
  <cellStyleXfs count="2">
    <xf numFmtId="0" fontId="0" fillId="0" borderId="0"/>
    <xf numFmtId="0" fontId="7" fillId="0" borderId="0"/>
  </cellStyleXfs>
  <cellXfs count="41">
    <xf numFmtId="0" fontId="0" fillId="0" borderId="0" xfId="0"/>
    <xf numFmtId="0" fontId="2" fillId="2" borderId="0" xfId="0" applyFont="1" applyFill="1" applyBorder="1" applyAlignment="1">
      <alignment horizontal="left" vertical="top"/>
    </xf>
    <xf numFmtId="0" fontId="3" fillId="2" borderId="0" xfId="0" applyFont="1" applyFill="1" applyBorder="1" applyAlignment="1">
      <alignment horizontal="left" vertical="top"/>
    </xf>
    <xf numFmtId="2" fontId="3" fillId="2" borderId="0" xfId="0" applyNumberFormat="1" applyFont="1" applyFill="1" applyBorder="1" applyAlignment="1">
      <alignment horizontal="left" vertical="top"/>
    </xf>
    <xf numFmtId="0" fontId="4" fillId="2" borderId="0" xfId="0" applyFont="1" applyFill="1" applyBorder="1" applyAlignment="1">
      <alignment horizontal="left" vertical="top"/>
    </xf>
    <xf numFmtId="2" fontId="4" fillId="2" borderId="1" xfId="0" applyNumberFormat="1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/>
    </xf>
    <xf numFmtId="2" fontId="3" fillId="2" borderId="1" xfId="0" applyNumberFormat="1" applyFont="1" applyFill="1" applyBorder="1" applyAlignment="1" applyProtection="1">
      <alignment horizontal="left" vertical="top"/>
    </xf>
    <xf numFmtId="2" fontId="3" fillId="2" borderId="1" xfId="0" applyNumberFormat="1" applyFont="1" applyFill="1" applyBorder="1" applyAlignment="1">
      <alignment horizontal="left" vertical="top"/>
    </xf>
    <xf numFmtId="3" fontId="3" fillId="2" borderId="0" xfId="0" applyNumberFormat="1" applyFont="1" applyFill="1" applyBorder="1" applyAlignment="1">
      <alignment horizontal="left" vertical="top"/>
    </xf>
    <xf numFmtId="0" fontId="1" fillId="2" borderId="0" xfId="0" applyFont="1" applyFill="1" applyBorder="1" applyAlignment="1">
      <alignment horizontal="left" vertical="top"/>
    </xf>
    <xf numFmtId="0" fontId="5" fillId="2" borderId="0" xfId="0" applyFont="1" applyFill="1" applyBorder="1" applyAlignment="1">
      <alignment horizontal="left" vertical="top"/>
    </xf>
    <xf numFmtId="0" fontId="3" fillId="2" borderId="9" xfId="1" applyFont="1" applyFill="1" applyBorder="1" applyAlignment="1" applyProtection="1">
      <alignment horizontal="left" vertical="top"/>
      <protection locked="0"/>
    </xf>
    <xf numFmtId="0" fontId="3" fillId="2" borderId="0" xfId="0" applyFont="1" applyFill="1" applyBorder="1" applyAlignment="1">
      <alignment horizontal="center" vertical="top"/>
    </xf>
    <xf numFmtId="3" fontId="3" fillId="2" borderId="9" xfId="1" applyNumberFormat="1" applyFont="1" applyFill="1" applyBorder="1" applyAlignment="1" applyProtection="1">
      <alignment horizontal="left" vertical="center"/>
      <protection locked="0"/>
    </xf>
    <xf numFmtId="0" fontId="4" fillId="2" borderId="1" xfId="0" applyFont="1" applyFill="1" applyBorder="1" applyAlignment="1">
      <alignment horizontal="left" vertical="top" wrapText="1"/>
    </xf>
    <xf numFmtId="0" fontId="4" fillId="2" borderId="2" xfId="0" applyFont="1" applyFill="1" applyBorder="1" applyAlignment="1">
      <alignment horizontal="left" vertical="top" wrapText="1"/>
    </xf>
    <xf numFmtId="0" fontId="4" fillId="2" borderId="4" xfId="0" applyFont="1" applyFill="1" applyBorder="1" applyAlignment="1">
      <alignment horizontal="left" vertical="top" wrapText="1"/>
    </xf>
    <xf numFmtId="0" fontId="4" fillId="2" borderId="3" xfId="0" applyFont="1" applyFill="1" applyBorder="1" applyAlignment="1">
      <alignment horizontal="left" vertical="top" wrapText="1"/>
    </xf>
    <xf numFmtId="2" fontId="4" fillId="2" borderId="2" xfId="0" applyNumberFormat="1" applyFont="1" applyFill="1" applyBorder="1" applyAlignment="1">
      <alignment horizontal="left" vertical="top" wrapText="1"/>
    </xf>
    <xf numFmtId="2" fontId="4" fillId="2" borderId="4" xfId="0" applyNumberFormat="1" applyFont="1" applyFill="1" applyBorder="1" applyAlignment="1">
      <alignment horizontal="left" vertical="top" wrapText="1"/>
    </xf>
    <xf numFmtId="2" fontId="4" fillId="2" borderId="3" xfId="0" applyNumberFormat="1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 wrapText="1"/>
    </xf>
    <xf numFmtId="0" fontId="4" fillId="2" borderId="5" xfId="0" applyFont="1" applyFill="1" applyBorder="1" applyAlignment="1">
      <alignment horizontal="left" vertical="top" wrapText="1"/>
    </xf>
    <xf numFmtId="0" fontId="4" fillId="2" borderId="6" xfId="0" applyFont="1" applyFill="1" applyBorder="1" applyAlignment="1">
      <alignment horizontal="left" vertical="top" wrapText="1"/>
    </xf>
    <xf numFmtId="0" fontId="4" fillId="2" borderId="7" xfId="0" applyFont="1" applyFill="1" applyBorder="1" applyAlignment="1">
      <alignment horizontal="left" vertical="top" wrapText="1"/>
    </xf>
    <xf numFmtId="0" fontId="4" fillId="2" borderId="8" xfId="0" applyFont="1" applyFill="1" applyBorder="1" applyAlignment="1">
      <alignment horizontal="left" vertical="top" wrapText="1"/>
    </xf>
    <xf numFmtId="3" fontId="3" fillId="2" borderId="0" xfId="0" applyNumberFormat="1" applyFont="1" applyFill="1" applyBorder="1" applyAlignment="1">
      <alignment horizontal="right" vertical="top"/>
    </xf>
    <xf numFmtId="3" fontId="3" fillId="2" borderId="1" xfId="0" applyNumberFormat="1" applyFont="1" applyFill="1" applyBorder="1" applyAlignment="1">
      <alignment horizontal="right" vertical="top"/>
    </xf>
    <xf numFmtId="2" fontId="4" fillId="2" borderId="1" xfId="0" applyNumberFormat="1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 wrapText="1"/>
    </xf>
    <xf numFmtId="0" fontId="3" fillId="2" borderId="1" xfId="1" applyFont="1" applyFill="1" applyBorder="1" applyAlignment="1" applyProtection="1">
      <alignment horizontal="left" vertical="top"/>
      <protection locked="0"/>
    </xf>
    <xf numFmtId="3" fontId="3" fillId="2" borderId="1" xfId="1" applyNumberFormat="1" applyFont="1" applyFill="1" applyBorder="1" applyAlignment="1" applyProtection="1">
      <alignment horizontal="left" vertical="center"/>
      <protection locked="0"/>
    </xf>
    <xf numFmtId="0" fontId="3" fillId="2" borderId="1" xfId="1" applyFont="1" applyFill="1" applyBorder="1" applyAlignment="1" applyProtection="1">
      <alignment horizontal="center" vertical="top"/>
      <protection locked="0"/>
    </xf>
    <xf numFmtId="9" fontId="3" fillId="2" borderId="1" xfId="1" applyNumberFormat="1" applyFont="1" applyFill="1" applyBorder="1" applyAlignment="1" applyProtection="1">
      <alignment horizontal="center" vertical="top"/>
      <protection locked="0"/>
    </xf>
    <xf numFmtId="14" fontId="3" fillId="2" borderId="1" xfId="1" applyNumberFormat="1" applyFont="1" applyFill="1" applyBorder="1" applyAlignment="1" applyProtection="1">
      <alignment horizontal="center" vertical="top"/>
      <protection locked="0"/>
    </xf>
    <xf numFmtId="49" fontId="3" fillId="2" borderId="1" xfId="0" applyNumberFormat="1" applyFont="1" applyFill="1" applyBorder="1" applyAlignment="1">
      <alignment horizontal="center" vertical="top"/>
    </xf>
  </cellXfs>
  <cellStyles count="2">
    <cellStyle name="Normální" xfId="0" builtinId="0"/>
    <cellStyle name="Normální 2" xfId="1" xr:uid="{F00B2491-8BA5-4C86-A462-0728F90CF148}"/>
  </cellStyles>
  <dxfs count="0"/>
  <tableStyles count="0" defaultTableStyle="TableStyleMedium2" defaultPivotStyle="PivotStyleLight16"/>
  <colors>
    <mruColors>
      <color rgb="FFFE0802"/>
      <color rgb="FFB4B4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17"/>
  <sheetViews>
    <sheetView tabSelected="1" zoomScale="78" zoomScaleNormal="78" workbookViewId="0"/>
  </sheetViews>
  <sheetFormatPr defaultColWidth="9.109375" defaultRowHeight="12" x14ac:dyDescent="0.3"/>
  <cols>
    <col min="1" max="1" width="11.6640625" style="2" customWidth="1"/>
    <col min="2" max="2" width="30" style="2" bestFit="1" customWidth="1"/>
    <col min="3" max="3" width="43.6640625" style="2" customWidth="1"/>
    <col min="4" max="4" width="15.5546875" style="2" customWidth="1"/>
    <col min="5" max="5" width="15" style="2" customWidth="1"/>
    <col min="6" max="6" width="15.6640625" style="2" customWidth="1"/>
    <col min="7" max="7" width="5.6640625" style="3" customWidth="1"/>
    <col min="8" max="8" width="15.6640625" style="3" customWidth="1"/>
    <col min="9" max="9" width="5.6640625" style="2" customWidth="1"/>
    <col min="10" max="10" width="9.6640625" style="2" customWidth="1"/>
    <col min="11" max="17" width="9.33203125" style="2" customWidth="1"/>
    <col min="18" max="18" width="14.44140625" style="2" customWidth="1"/>
    <col min="19" max="19" width="15.6640625" style="2" customWidth="1"/>
    <col min="20" max="20" width="10.33203125" style="13" customWidth="1"/>
    <col min="21" max="21" width="9.33203125" style="2" customWidth="1"/>
    <col min="22" max="22" width="9.33203125" style="13" customWidth="1"/>
    <col min="23" max="23" width="10.33203125" style="2" customWidth="1"/>
    <col min="24" max="24" width="15.6640625" style="13" customWidth="1"/>
    <col min="25" max="25" width="15.6640625" style="2" customWidth="1"/>
    <col min="26" max="16384" width="9.109375" style="2"/>
  </cols>
  <sheetData>
    <row r="1" spans="1:91" ht="38.25" customHeight="1" x14ac:dyDescent="0.3">
      <c r="A1" s="1" t="s">
        <v>33</v>
      </c>
    </row>
    <row r="2" spans="1:91" ht="12.6" x14ac:dyDescent="0.3">
      <c r="A2" s="10" t="s">
        <v>41</v>
      </c>
      <c r="D2" s="10" t="s">
        <v>22</v>
      </c>
    </row>
    <row r="3" spans="1:91" ht="12.6" x14ac:dyDescent="0.3">
      <c r="A3" s="10" t="s">
        <v>39</v>
      </c>
      <c r="D3" s="2" t="s">
        <v>37</v>
      </c>
    </row>
    <row r="4" spans="1:91" ht="12.6" x14ac:dyDescent="0.3">
      <c r="A4" s="10" t="s">
        <v>42</v>
      </c>
      <c r="D4" s="2" t="s">
        <v>35</v>
      </c>
    </row>
    <row r="5" spans="1:91" ht="12.6" x14ac:dyDescent="0.3">
      <c r="A5" s="10" t="s">
        <v>34</v>
      </c>
      <c r="D5" s="2" t="s">
        <v>36</v>
      </c>
    </row>
    <row r="6" spans="1:91" ht="12.6" x14ac:dyDescent="0.3">
      <c r="A6" s="10" t="s">
        <v>43</v>
      </c>
    </row>
    <row r="7" spans="1:91" ht="12.6" x14ac:dyDescent="0.3">
      <c r="A7" s="10" t="s">
        <v>21</v>
      </c>
      <c r="D7" s="10" t="s">
        <v>23</v>
      </c>
    </row>
    <row r="8" spans="1:91" ht="75" customHeight="1" x14ac:dyDescent="0.3">
      <c r="A8" s="11" t="s">
        <v>40</v>
      </c>
      <c r="D8" s="24" t="s">
        <v>38</v>
      </c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</row>
    <row r="9" spans="1:91" ht="12.6" x14ac:dyDescent="0.3">
      <c r="A9" s="4"/>
    </row>
    <row r="10" spans="1:91" ht="26.4" customHeight="1" x14ac:dyDescent="0.3">
      <c r="A10" s="22" t="s">
        <v>0</v>
      </c>
      <c r="B10" s="22" t="s">
        <v>1</v>
      </c>
      <c r="C10" s="22" t="s">
        <v>16</v>
      </c>
      <c r="D10" s="22" t="s">
        <v>13</v>
      </c>
      <c r="E10" s="31" t="s">
        <v>2</v>
      </c>
      <c r="F10" s="22" t="s">
        <v>29</v>
      </c>
      <c r="G10" s="22"/>
      <c r="H10" s="22" t="s">
        <v>30</v>
      </c>
      <c r="I10" s="22"/>
      <c r="J10" s="32" t="s">
        <v>31</v>
      </c>
      <c r="K10" s="32" t="s">
        <v>14</v>
      </c>
      <c r="L10" s="32" t="s">
        <v>15</v>
      </c>
      <c r="M10" s="32" t="s">
        <v>27</v>
      </c>
      <c r="N10" s="32" t="s">
        <v>28</v>
      </c>
      <c r="O10" s="32" t="s">
        <v>32</v>
      </c>
      <c r="P10" s="32" t="s">
        <v>3</v>
      </c>
      <c r="Q10" s="22" t="s">
        <v>4</v>
      </c>
      <c r="R10" s="22" t="s">
        <v>5</v>
      </c>
      <c r="S10" s="22" t="s">
        <v>6</v>
      </c>
      <c r="T10" s="33" t="s">
        <v>7</v>
      </c>
      <c r="U10" s="22" t="s">
        <v>8</v>
      </c>
      <c r="V10" s="33" t="s">
        <v>9</v>
      </c>
      <c r="W10" s="22" t="s">
        <v>10</v>
      </c>
      <c r="X10" s="33" t="s">
        <v>11</v>
      </c>
      <c r="Y10" s="22" t="s">
        <v>12</v>
      </c>
    </row>
    <row r="11" spans="1:91" ht="59.4" customHeight="1" x14ac:dyDescent="0.3">
      <c r="A11" s="22"/>
      <c r="B11" s="22"/>
      <c r="C11" s="22"/>
      <c r="D11" s="22"/>
      <c r="E11" s="31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33"/>
      <c r="U11" s="22"/>
      <c r="V11" s="33"/>
      <c r="W11" s="22"/>
      <c r="X11" s="33"/>
      <c r="Y11" s="22"/>
    </row>
    <row r="12" spans="1:91" ht="28.95" customHeight="1" x14ac:dyDescent="0.3">
      <c r="A12" s="22"/>
      <c r="B12" s="22"/>
      <c r="C12" s="22"/>
      <c r="D12" s="22"/>
      <c r="E12" s="31"/>
      <c r="F12" s="5" t="s">
        <v>24</v>
      </c>
      <c r="G12" s="15" t="s">
        <v>25</v>
      </c>
      <c r="H12" s="15" t="s">
        <v>24</v>
      </c>
      <c r="I12" s="15" t="s">
        <v>25</v>
      </c>
      <c r="J12" s="15" t="s">
        <v>26</v>
      </c>
      <c r="K12" s="15" t="s">
        <v>18</v>
      </c>
      <c r="L12" s="15" t="s">
        <v>18</v>
      </c>
      <c r="M12" s="15" t="s">
        <v>19</v>
      </c>
      <c r="N12" s="15" t="s">
        <v>20</v>
      </c>
      <c r="O12" s="15" t="s">
        <v>20</v>
      </c>
      <c r="P12" s="15" t="s">
        <v>19</v>
      </c>
      <c r="Q12" s="15"/>
      <c r="R12" s="15"/>
      <c r="S12" s="15"/>
      <c r="T12" s="34"/>
      <c r="U12" s="15"/>
      <c r="V12" s="34"/>
      <c r="W12" s="15"/>
      <c r="X12" s="34"/>
      <c r="Y12" s="15"/>
    </row>
    <row r="13" spans="1:91" s="6" customFormat="1" ht="12.75" customHeight="1" x14ac:dyDescent="0.3">
      <c r="A13" s="35" t="s">
        <v>45</v>
      </c>
      <c r="B13" s="35" t="s">
        <v>51</v>
      </c>
      <c r="C13" s="35" t="s">
        <v>48</v>
      </c>
      <c r="D13" s="36">
        <v>6954363</v>
      </c>
      <c r="E13" s="36">
        <v>1500000</v>
      </c>
      <c r="F13" s="35" t="s">
        <v>57</v>
      </c>
      <c r="G13" s="35" t="s">
        <v>54</v>
      </c>
      <c r="H13" s="35" t="s">
        <v>58</v>
      </c>
      <c r="I13" s="35" t="s">
        <v>54</v>
      </c>
      <c r="J13" s="7">
        <v>38.125</v>
      </c>
      <c r="K13" s="7">
        <v>14</v>
      </c>
      <c r="L13" s="7">
        <v>14.875</v>
      </c>
      <c r="M13" s="7">
        <v>4.75</v>
      </c>
      <c r="N13" s="7">
        <v>9.375</v>
      </c>
      <c r="O13" s="7">
        <v>9.625</v>
      </c>
      <c r="P13" s="7">
        <v>4.875</v>
      </c>
      <c r="Q13" s="8">
        <v>95.625</v>
      </c>
      <c r="R13" s="30">
        <v>1500000</v>
      </c>
      <c r="S13" s="37" t="s">
        <v>53</v>
      </c>
      <c r="T13" s="37" t="s">
        <v>55</v>
      </c>
      <c r="U13" s="37" t="s">
        <v>55</v>
      </c>
      <c r="V13" s="38">
        <v>0.3</v>
      </c>
      <c r="W13" s="40" t="s">
        <v>61</v>
      </c>
      <c r="X13" s="39">
        <v>44561</v>
      </c>
      <c r="Y13" s="40" t="s">
        <v>63</v>
      </c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</row>
    <row r="14" spans="1:91" s="6" customFormat="1" ht="12.75" customHeight="1" x14ac:dyDescent="0.3">
      <c r="A14" s="35" t="s">
        <v>44</v>
      </c>
      <c r="B14" s="35" t="s">
        <v>50</v>
      </c>
      <c r="C14" s="35" t="s">
        <v>47</v>
      </c>
      <c r="D14" s="36">
        <v>639000</v>
      </c>
      <c r="E14" s="36">
        <v>400000</v>
      </c>
      <c r="F14" s="35" t="s">
        <v>56</v>
      </c>
      <c r="G14" s="35" t="s">
        <v>55</v>
      </c>
      <c r="H14" s="35" t="s">
        <v>59</v>
      </c>
      <c r="I14" s="35" t="s">
        <v>54</v>
      </c>
      <c r="J14" s="7">
        <v>34.25</v>
      </c>
      <c r="K14" s="7">
        <v>13.125</v>
      </c>
      <c r="L14" s="7">
        <v>12</v>
      </c>
      <c r="M14" s="7">
        <v>4.625</v>
      </c>
      <c r="N14" s="7">
        <v>8.125</v>
      </c>
      <c r="O14" s="7">
        <v>8.375</v>
      </c>
      <c r="P14" s="7">
        <v>3.875</v>
      </c>
      <c r="Q14" s="8">
        <v>84.375</v>
      </c>
      <c r="R14" s="30">
        <v>400000</v>
      </c>
      <c r="S14" s="37" t="s">
        <v>53</v>
      </c>
      <c r="T14" s="37" t="s">
        <v>54</v>
      </c>
      <c r="U14" s="37" t="s">
        <v>54</v>
      </c>
      <c r="V14" s="38">
        <v>0.63</v>
      </c>
      <c r="W14" s="40" t="s">
        <v>62</v>
      </c>
      <c r="X14" s="39">
        <v>44561</v>
      </c>
      <c r="Y14" s="40" t="s">
        <v>63</v>
      </c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</row>
    <row r="15" spans="1:91" s="6" customFormat="1" ht="12.75" customHeight="1" x14ac:dyDescent="0.3">
      <c r="A15" s="35" t="s">
        <v>46</v>
      </c>
      <c r="B15" s="35" t="s">
        <v>52</v>
      </c>
      <c r="C15" s="35" t="s">
        <v>49</v>
      </c>
      <c r="D15" s="36">
        <v>1007800</v>
      </c>
      <c r="E15" s="36">
        <v>450000</v>
      </c>
      <c r="F15" s="35" t="s">
        <v>58</v>
      </c>
      <c r="G15" s="35" t="s">
        <v>55</v>
      </c>
      <c r="H15" s="35" t="s">
        <v>60</v>
      </c>
      <c r="I15" s="35" t="s">
        <v>54</v>
      </c>
      <c r="J15" s="7">
        <v>24.75</v>
      </c>
      <c r="K15" s="7">
        <v>11</v>
      </c>
      <c r="L15" s="7">
        <v>8</v>
      </c>
      <c r="M15" s="7">
        <v>2.625</v>
      </c>
      <c r="N15" s="7">
        <v>5.375</v>
      </c>
      <c r="O15" s="7">
        <v>3.75</v>
      </c>
      <c r="P15" s="7">
        <v>3.25</v>
      </c>
      <c r="Q15" s="8">
        <v>58.75</v>
      </c>
      <c r="R15" s="30"/>
      <c r="S15" s="37" t="s">
        <v>53</v>
      </c>
      <c r="T15" s="37" t="s">
        <v>54</v>
      </c>
      <c r="U15" s="37"/>
      <c r="V15" s="38">
        <v>0.82</v>
      </c>
      <c r="W15" s="40"/>
      <c r="X15" s="39">
        <v>44561</v>
      </c>
      <c r="Y15" s="40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</row>
    <row r="16" spans="1:91" x14ac:dyDescent="0.3">
      <c r="D16" s="9">
        <f>SUM(D13:D15)</f>
        <v>8601163</v>
      </c>
      <c r="E16" s="9">
        <f>SUM(E13:E15)</f>
        <v>2350000</v>
      </c>
      <c r="F16" s="9"/>
      <c r="R16" s="29">
        <f>SUM(R13:R15)</f>
        <v>1900000</v>
      </c>
    </row>
    <row r="17" spans="5:18" x14ac:dyDescent="0.3">
      <c r="E17" s="9"/>
      <c r="F17" s="9"/>
      <c r="G17" s="9"/>
      <c r="H17" s="9"/>
      <c r="Q17" s="2" t="s">
        <v>17</v>
      </c>
      <c r="R17" s="29">
        <f>3000000-R16</f>
        <v>1100000</v>
      </c>
    </row>
  </sheetData>
  <mergeCells count="24">
    <mergeCell ref="D8:Q8"/>
    <mergeCell ref="F10:G11"/>
    <mergeCell ref="H10:I11"/>
    <mergeCell ref="W10:W11"/>
    <mergeCell ref="U10:U11"/>
    <mergeCell ref="X10:X11"/>
    <mergeCell ref="Y10:Y11"/>
    <mergeCell ref="J10:J11"/>
    <mergeCell ref="K10:K11"/>
    <mergeCell ref="L10:L11"/>
    <mergeCell ref="V10:V11"/>
    <mergeCell ref="M10:M11"/>
    <mergeCell ref="N10:N11"/>
    <mergeCell ref="O10:O11"/>
    <mergeCell ref="P10:P11"/>
    <mergeCell ref="Q10:Q11"/>
    <mergeCell ref="R10:R11"/>
    <mergeCell ref="S10:S11"/>
    <mergeCell ref="T10:T11"/>
    <mergeCell ref="A10:A12"/>
    <mergeCell ref="B10:B12"/>
    <mergeCell ref="C10:C12"/>
    <mergeCell ref="D10:D12"/>
    <mergeCell ref="E10:E12"/>
  </mergeCells>
  <dataValidations count="4">
    <dataValidation type="decimal" operator="lessThanOrEqual" allowBlank="1" showInputMessage="1" showErrorMessage="1" error="max. 40" sqref="J13:J15" xr:uid="{00000000-0002-0000-0000-000000000000}">
      <formula1>40</formula1>
    </dataValidation>
    <dataValidation type="decimal" operator="lessThanOrEqual" allowBlank="1" showInputMessage="1" showErrorMessage="1" error="max. 15" sqref="K13:L15" xr:uid="{00000000-0002-0000-0000-000001000000}">
      <formula1>15</formula1>
    </dataValidation>
    <dataValidation type="decimal" operator="lessThanOrEqual" allowBlank="1" showInputMessage="1" showErrorMessage="1" error="max. 5" sqref="P13:P15 M13:M15" xr:uid="{00000000-0002-0000-0000-000002000000}">
      <formula1>5</formula1>
    </dataValidation>
    <dataValidation type="decimal" operator="lessThanOrEqual" allowBlank="1" showInputMessage="1" showErrorMessage="1" error="max. 10" sqref="N13:O15" xr:uid="{00000000-0002-0000-0000-000003000000}">
      <formula1>10</formula1>
    </dataValidation>
  </dataValidations>
  <pageMargins left="0.7" right="0.7" top="0.78740157499999996" bottom="0.78740157499999996" header="0.3" footer="0.3"/>
  <pageSetup scale="3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D092F9-2D1D-4827-B07D-DCF7D8EA798E}">
  <dimension ref="A1:AX17"/>
  <sheetViews>
    <sheetView zoomScale="90" zoomScaleNormal="90" workbookViewId="0"/>
  </sheetViews>
  <sheetFormatPr defaultColWidth="9.109375" defaultRowHeight="12" x14ac:dyDescent="0.3"/>
  <cols>
    <col min="1" max="1" width="11.6640625" style="2" customWidth="1"/>
    <col min="2" max="2" width="30" style="2" bestFit="1" customWidth="1"/>
    <col min="3" max="3" width="43.6640625" style="2" customWidth="1"/>
    <col min="4" max="4" width="15.5546875" style="2" customWidth="1"/>
    <col min="5" max="5" width="15" style="2" customWidth="1"/>
    <col min="6" max="6" width="15.6640625" style="2" customWidth="1"/>
    <col min="7" max="7" width="5.6640625" style="3" customWidth="1"/>
    <col min="8" max="8" width="15.6640625" style="3" customWidth="1"/>
    <col min="9" max="9" width="5.6640625" style="2" customWidth="1"/>
    <col min="10" max="10" width="9.6640625" style="2" customWidth="1"/>
    <col min="11" max="17" width="9.33203125" style="2" customWidth="1"/>
    <col min="18" max="16384" width="9.109375" style="2"/>
  </cols>
  <sheetData>
    <row r="1" spans="1:50" ht="38.25" customHeight="1" x14ac:dyDescent="0.3">
      <c r="A1" s="1" t="s">
        <v>33</v>
      </c>
    </row>
    <row r="2" spans="1:50" ht="12.6" x14ac:dyDescent="0.3">
      <c r="A2" s="10" t="s">
        <v>41</v>
      </c>
      <c r="D2" s="10" t="s">
        <v>22</v>
      </c>
    </row>
    <row r="3" spans="1:50" ht="12.6" x14ac:dyDescent="0.3">
      <c r="A3" s="10" t="s">
        <v>39</v>
      </c>
      <c r="D3" s="2" t="s">
        <v>37</v>
      </c>
    </row>
    <row r="4" spans="1:50" ht="12.6" x14ac:dyDescent="0.3">
      <c r="A4" s="10" t="s">
        <v>42</v>
      </c>
      <c r="D4" s="2" t="s">
        <v>35</v>
      </c>
    </row>
    <row r="5" spans="1:50" ht="12.6" x14ac:dyDescent="0.3">
      <c r="A5" s="10" t="s">
        <v>34</v>
      </c>
      <c r="D5" s="2" t="s">
        <v>36</v>
      </c>
    </row>
    <row r="6" spans="1:50" ht="12.6" x14ac:dyDescent="0.3">
      <c r="A6" s="10" t="s">
        <v>43</v>
      </c>
    </row>
    <row r="7" spans="1:50" ht="12.6" x14ac:dyDescent="0.3">
      <c r="A7" s="10" t="s">
        <v>21</v>
      </c>
      <c r="D7" s="10" t="s">
        <v>23</v>
      </c>
    </row>
    <row r="8" spans="1:50" ht="75" customHeight="1" x14ac:dyDescent="0.3">
      <c r="A8" s="11" t="s">
        <v>40</v>
      </c>
      <c r="D8" s="24" t="s">
        <v>38</v>
      </c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</row>
    <row r="9" spans="1:50" ht="12.6" x14ac:dyDescent="0.3">
      <c r="A9" s="4"/>
    </row>
    <row r="10" spans="1:50" ht="26.4" customHeight="1" x14ac:dyDescent="0.3">
      <c r="A10" s="16" t="s">
        <v>0</v>
      </c>
      <c r="B10" s="16" t="s">
        <v>1</v>
      </c>
      <c r="C10" s="16" t="s">
        <v>16</v>
      </c>
      <c r="D10" s="16" t="s">
        <v>13</v>
      </c>
      <c r="E10" s="19" t="s">
        <v>2</v>
      </c>
      <c r="F10" s="25" t="s">
        <v>29</v>
      </c>
      <c r="G10" s="26"/>
      <c r="H10" s="25" t="s">
        <v>30</v>
      </c>
      <c r="I10" s="26"/>
      <c r="J10" s="23" t="s">
        <v>31</v>
      </c>
      <c r="K10" s="23" t="s">
        <v>14</v>
      </c>
      <c r="L10" s="23" t="s">
        <v>15</v>
      </c>
      <c r="M10" s="23" t="s">
        <v>27</v>
      </c>
      <c r="N10" s="23" t="s">
        <v>28</v>
      </c>
      <c r="O10" s="23" t="s">
        <v>32</v>
      </c>
      <c r="P10" s="23" t="s">
        <v>3</v>
      </c>
      <c r="Q10" s="16" t="s">
        <v>4</v>
      </c>
    </row>
    <row r="11" spans="1:50" ht="59.4" customHeight="1" x14ac:dyDescent="0.3">
      <c r="A11" s="17"/>
      <c r="B11" s="17"/>
      <c r="C11" s="17"/>
      <c r="D11" s="17"/>
      <c r="E11" s="20"/>
      <c r="F11" s="27"/>
      <c r="G11" s="28"/>
      <c r="H11" s="27"/>
      <c r="I11" s="28"/>
      <c r="J11" s="18"/>
      <c r="K11" s="18"/>
      <c r="L11" s="18"/>
      <c r="M11" s="18"/>
      <c r="N11" s="18"/>
      <c r="O11" s="18"/>
      <c r="P11" s="18"/>
      <c r="Q11" s="18"/>
    </row>
    <row r="12" spans="1:50" ht="28.95" customHeight="1" x14ac:dyDescent="0.3">
      <c r="A12" s="18"/>
      <c r="B12" s="18"/>
      <c r="C12" s="18"/>
      <c r="D12" s="18"/>
      <c r="E12" s="21"/>
      <c r="F12" s="5" t="s">
        <v>24</v>
      </c>
      <c r="G12" s="15" t="s">
        <v>25</v>
      </c>
      <c r="H12" s="15" t="s">
        <v>24</v>
      </c>
      <c r="I12" s="15" t="s">
        <v>25</v>
      </c>
      <c r="J12" s="15" t="s">
        <v>26</v>
      </c>
      <c r="K12" s="15" t="s">
        <v>18</v>
      </c>
      <c r="L12" s="15" t="s">
        <v>18</v>
      </c>
      <c r="M12" s="15" t="s">
        <v>19</v>
      </c>
      <c r="N12" s="15" t="s">
        <v>20</v>
      </c>
      <c r="O12" s="15" t="s">
        <v>20</v>
      </c>
      <c r="P12" s="15" t="s">
        <v>19</v>
      </c>
      <c r="Q12" s="15"/>
    </row>
    <row r="13" spans="1:50" s="6" customFormat="1" ht="12.75" customHeight="1" x14ac:dyDescent="0.3">
      <c r="A13" s="12" t="s">
        <v>44</v>
      </c>
      <c r="B13" s="12" t="s">
        <v>50</v>
      </c>
      <c r="C13" s="12" t="s">
        <v>47</v>
      </c>
      <c r="D13" s="14">
        <v>639000</v>
      </c>
      <c r="E13" s="14">
        <v>400000</v>
      </c>
      <c r="F13" s="12" t="s">
        <v>56</v>
      </c>
      <c r="G13" s="12" t="s">
        <v>55</v>
      </c>
      <c r="H13" s="12" t="s">
        <v>59</v>
      </c>
      <c r="I13" s="12" t="s">
        <v>54</v>
      </c>
      <c r="J13" s="7">
        <v>35</v>
      </c>
      <c r="K13" s="7">
        <v>13</v>
      </c>
      <c r="L13" s="7">
        <v>12</v>
      </c>
      <c r="M13" s="7">
        <v>4</v>
      </c>
      <c r="N13" s="7">
        <v>8</v>
      </c>
      <c r="O13" s="7">
        <v>7</v>
      </c>
      <c r="P13" s="7">
        <v>3</v>
      </c>
      <c r="Q13" s="8">
        <f>SUM(J13:P13)</f>
        <v>82</v>
      </c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</row>
    <row r="14" spans="1:50" s="6" customFormat="1" ht="12.75" customHeight="1" x14ac:dyDescent="0.3">
      <c r="A14" s="12" t="s">
        <v>45</v>
      </c>
      <c r="B14" s="12" t="s">
        <v>51</v>
      </c>
      <c r="C14" s="12" t="s">
        <v>48</v>
      </c>
      <c r="D14" s="14">
        <v>6954363</v>
      </c>
      <c r="E14" s="14">
        <v>1500000</v>
      </c>
      <c r="F14" s="12" t="s">
        <v>57</v>
      </c>
      <c r="G14" s="12" t="s">
        <v>54</v>
      </c>
      <c r="H14" s="12" t="s">
        <v>58</v>
      </c>
      <c r="I14" s="12" t="s">
        <v>54</v>
      </c>
      <c r="J14" s="7">
        <v>35</v>
      </c>
      <c r="K14" s="7">
        <v>12</v>
      </c>
      <c r="L14" s="7">
        <v>15</v>
      </c>
      <c r="M14" s="7">
        <v>4</v>
      </c>
      <c r="N14" s="7">
        <v>8</v>
      </c>
      <c r="O14" s="7">
        <v>8</v>
      </c>
      <c r="P14" s="7">
        <v>4</v>
      </c>
      <c r="Q14" s="8">
        <f t="shared" ref="Q14:Q15" si="0">SUM(J14:P14)</f>
        <v>86</v>
      </c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</row>
    <row r="15" spans="1:50" s="6" customFormat="1" ht="12.75" customHeight="1" x14ac:dyDescent="0.3">
      <c r="A15" s="12" t="s">
        <v>46</v>
      </c>
      <c r="B15" s="12" t="s">
        <v>52</v>
      </c>
      <c r="C15" s="12" t="s">
        <v>49</v>
      </c>
      <c r="D15" s="14">
        <v>1007800</v>
      </c>
      <c r="E15" s="14">
        <v>450000</v>
      </c>
      <c r="F15" s="12" t="s">
        <v>58</v>
      </c>
      <c r="G15" s="12" t="s">
        <v>55</v>
      </c>
      <c r="H15" s="12" t="s">
        <v>60</v>
      </c>
      <c r="I15" s="12" t="s">
        <v>54</v>
      </c>
      <c r="J15" s="7">
        <v>25</v>
      </c>
      <c r="K15" s="7">
        <v>10</v>
      </c>
      <c r="L15" s="7">
        <v>7</v>
      </c>
      <c r="M15" s="7">
        <v>3</v>
      </c>
      <c r="N15" s="7">
        <v>6</v>
      </c>
      <c r="O15" s="7">
        <v>4</v>
      </c>
      <c r="P15" s="7">
        <v>3</v>
      </c>
      <c r="Q15" s="8">
        <f t="shared" si="0"/>
        <v>58</v>
      </c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</row>
    <row r="16" spans="1:50" x14ac:dyDescent="0.3">
      <c r="D16" s="9">
        <f>SUM(D13:D15)</f>
        <v>8601163</v>
      </c>
      <c r="E16" s="9">
        <f>SUM(E13:E15)</f>
        <v>2350000</v>
      </c>
      <c r="F16" s="9"/>
    </row>
    <row r="17" spans="5:8" x14ac:dyDescent="0.3">
      <c r="E17" s="9"/>
      <c r="F17" s="9"/>
      <c r="G17" s="9"/>
      <c r="H17" s="9"/>
    </row>
  </sheetData>
  <mergeCells count="16">
    <mergeCell ref="L10:L11"/>
    <mergeCell ref="M10:M11"/>
    <mergeCell ref="N10:N11"/>
    <mergeCell ref="O10:O11"/>
    <mergeCell ref="P10:P11"/>
    <mergeCell ref="Q10:Q11"/>
    <mergeCell ref="D8:Q8"/>
    <mergeCell ref="A10:A12"/>
    <mergeCell ref="B10:B12"/>
    <mergeCell ref="C10:C12"/>
    <mergeCell ref="D10:D12"/>
    <mergeCell ref="E10:E12"/>
    <mergeCell ref="F10:G11"/>
    <mergeCell ref="H10:I11"/>
    <mergeCell ref="J10:J11"/>
    <mergeCell ref="K10:K11"/>
  </mergeCells>
  <dataValidations count="4">
    <dataValidation type="decimal" operator="lessThanOrEqual" allowBlank="1" showInputMessage="1" showErrorMessage="1" error="max. 40" sqref="J13:J15" xr:uid="{3BAF2624-A637-4EF1-A9A2-9A7079E16CCF}">
      <formula1>40</formula1>
    </dataValidation>
    <dataValidation type="decimal" operator="lessThanOrEqual" allowBlank="1" showInputMessage="1" showErrorMessage="1" error="max. 15" sqref="K13:L15" xr:uid="{88C4DB8A-B473-45D3-959B-019C456AB852}">
      <formula1>15</formula1>
    </dataValidation>
    <dataValidation type="decimal" operator="lessThanOrEqual" allowBlank="1" showInputMessage="1" showErrorMessage="1" error="max. 5" sqref="P13:P15 M13:M15" xr:uid="{E9105E10-94C9-4D85-B6E8-C96BF7580991}">
      <formula1>5</formula1>
    </dataValidation>
    <dataValidation type="decimal" operator="lessThanOrEqual" allowBlank="1" showInputMessage="1" showErrorMessage="1" error="max. 10" sqref="N13:O15" xr:uid="{7995A47E-5579-43B8-A466-09791C23B6C5}">
      <formula1>10</formula1>
    </dataValidation>
  </dataValidation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36FD05-C31A-4CE3-BA5F-EE89A80606D5}">
  <dimension ref="A1:AX17"/>
  <sheetViews>
    <sheetView zoomScale="90" zoomScaleNormal="90" workbookViewId="0"/>
  </sheetViews>
  <sheetFormatPr defaultColWidth="9.109375" defaultRowHeight="12" x14ac:dyDescent="0.3"/>
  <cols>
    <col min="1" max="1" width="11.6640625" style="2" customWidth="1"/>
    <col min="2" max="2" width="30" style="2" bestFit="1" customWidth="1"/>
    <col min="3" max="3" width="43.6640625" style="2" customWidth="1"/>
    <col min="4" max="4" width="15.5546875" style="2" customWidth="1"/>
    <col min="5" max="5" width="15" style="2" customWidth="1"/>
    <col min="6" max="6" width="15.6640625" style="2" customWidth="1"/>
    <col min="7" max="7" width="5.6640625" style="3" customWidth="1"/>
    <col min="8" max="8" width="15.6640625" style="3" customWidth="1"/>
    <col min="9" max="9" width="5.6640625" style="2" customWidth="1"/>
    <col min="10" max="10" width="9.6640625" style="2" customWidth="1"/>
    <col min="11" max="17" width="9.33203125" style="2" customWidth="1"/>
    <col min="18" max="16384" width="9.109375" style="2"/>
  </cols>
  <sheetData>
    <row r="1" spans="1:50" ht="38.25" customHeight="1" x14ac:dyDescent="0.3">
      <c r="A1" s="1" t="s">
        <v>33</v>
      </c>
    </row>
    <row r="2" spans="1:50" ht="12.6" x14ac:dyDescent="0.3">
      <c r="A2" s="10" t="s">
        <v>41</v>
      </c>
      <c r="D2" s="10" t="s">
        <v>22</v>
      </c>
    </row>
    <row r="3" spans="1:50" ht="12.6" x14ac:dyDescent="0.3">
      <c r="A3" s="10" t="s">
        <v>39</v>
      </c>
      <c r="D3" s="2" t="s">
        <v>37</v>
      </c>
    </row>
    <row r="4" spans="1:50" ht="12.6" x14ac:dyDescent="0.3">
      <c r="A4" s="10" t="s">
        <v>42</v>
      </c>
      <c r="D4" s="2" t="s">
        <v>35</v>
      </c>
    </row>
    <row r="5" spans="1:50" ht="12.6" x14ac:dyDescent="0.3">
      <c r="A5" s="10" t="s">
        <v>34</v>
      </c>
      <c r="D5" s="2" t="s">
        <v>36</v>
      </c>
    </row>
    <row r="6" spans="1:50" ht="12.6" x14ac:dyDescent="0.3">
      <c r="A6" s="10" t="s">
        <v>43</v>
      </c>
    </row>
    <row r="7" spans="1:50" ht="12.6" x14ac:dyDescent="0.3">
      <c r="A7" s="10" t="s">
        <v>21</v>
      </c>
      <c r="D7" s="10" t="s">
        <v>23</v>
      </c>
    </row>
    <row r="8" spans="1:50" ht="75" customHeight="1" x14ac:dyDescent="0.3">
      <c r="A8" s="11" t="s">
        <v>40</v>
      </c>
      <c r="D8" s="24" t="s">
        <v>38</v>
      </c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</row>
    <row r="9" spans="1:50" ht="12.6" x14ac:dyDescent="0.3">
      <c r="A9" s="4"/>
    </row>
    <row r="10" spans="1:50" ht="26.4" customHeight="1" x14ac:dyDescent="0.3">
      <c r="A10" s="16" t="s">
        <v>0</v>
      </c>
      <c r="B10" s="16" t="s">
        <v>1</v>
      </c>
      <c r="C10" s="16" t="s">
        <v>16</v>
      </c>
      <c r="D10" s="16" t="s">
        <v>13</v>
      </c>
      <c r="E10" s="19" t="s">
        <v>2</v>
      </c>
      <c r="F10" s="25" t="s">
        <v>29</v>
      </c>
      <c r="G10" s="26"/>
      <c r="H10" s="25" t="s">
        <v>30</v>
      </c>
      <c r="I10" s="26"/>
      <c r="J10" s="23" t="s">
        <v>31</v>
      </c>
      <c r="K10" s="23" t="s">
        <v>14</v>
      </c>
      <c r="L10" s="23" t="s">
        <v>15</v>
      </c>
      <c r="M10" s="23" t="s">
        <v>27</v>
      </c>
      <c r="N10" s="23" t="s">
        <v>28</v>
      </c>
      <c r="O10" s="23" t="s">
        <v>32</v>
      </c>
      <c r="P10" s="23" t="s">
        <v>3</v>
      </c>
      <c r="Q10" s="16" t="s">
        <v>4</v>
      </c>
    </row>
    <row r="11" spans="1:50" ht="59.4" customHeight="1" x14ac:dyDescent="0.3">
      <c r="A11" s="17"/>
      <c r="B11" s="17"/>
      <c r="C11" s="17"/>
      <c r="D11" s="17"/>
      <c r="E11" s="20"/>
      <c r="F11" s="27"/>
      <c r="G11" s="28"/>
      <c r="H11" s="27"/>
      <c r="I11" s="28"/>
      <c r="J11" s="18"/>
      <c r="K11" s="18"/>
      <c r="L11" s="18"/>
      <c r="M11" s="18"/>
      <c r="N11" s="18"/>
      <c r="O11" s="18"/>
      <c r="P11" s="18"/>
      <c r="Q11" s="18"/>
    </row>
    <row r="12" spans="1:50" ht="28.95" customHeight="1" x14ac:dyDescent="0.3">
      <c r="A12" s="18"/>
      <c r="B12" s="18"/>
      <c r="C12" s="18"/>
      <c r="D12" s="18"/>
      <c r="E12" s="21"/>
      <c r="F12" s="5" t="s">
        <v>24</v>
      </c>
      <c r="G12" s="15" t="s">
        <v>25</v>
      </c>
      <c r="H12" s="15" t="s">
        <v>24</v>
      </c>
      <c r="I12" s="15" t="s">
        <v>25</v>
      </c>
      <c r="J12" s="15" t="s">
        <v>26</v>
      </c>
      <c r="K12" s="15" t="s">
        <v>18</v>
      </c>
      <c r="L12" s="15" t="s">
        <v>18</v>
      </c>
      <c r="M12" s="15" t="s">
        <v>19</v>
      </c>
      <c r="N12" s="15" t="s">
        <v>20</v>
      </c>
      <c r="O12" s="15" t="s">
        <v>20</v>
      </c>
      <c r="P12" s="15" t="s">
        <v>19</v>
      </c>
      <c r="Q12" s="15"/>
    </row>
    <row r="13" spans="1:50" s="6" customFormat="1" ht="12.75" customHeight="1" x14ac:dyDescent="0.3">
      <c r="A13" s="12" t="s">
        <v>44</v>
      </c>
      <c r="B13" s="12" t="s">
        <v>50</v>
      </c>
      <c r="C13" s="12" t="s">
        <v>47</v>
      </c>
      <c r="D13" s="14">
        <v>639000</v>
      </c>
      <c r="E13" s="14">
        <v>400000</v>
      </c>
      <c r="F13" s="12" t="s">
        <v>56</v>
      </c>
      <c r="G13" s="12" t="s">
        <v>55</v>
      </c>
      <c r="H13" s="12" t="s">
        <v>59</v>
      </c>
      <c r="I13" s="12" t="s">
        <v>54</v>
      </c>
      <c r="J13" s="7">
        <v>35</v>
      </c>
      <c r="K13" s="7">
        <v>14</v>
      </c>
      <c r="L13" s="7">
        <v>13</v>
      </c>
      <c r="M13" s="7">
        <v>5</v>
      </c>
      <c r="N13" s="7">
        <v>8</v>
      </c>
      <c r="O13" s="7">
        <v>9</v>
      </c>
      <c r="P13" s="7">
        <v>4</v>
      </c>
      <c r="Q13" s="8">
        <f>SUM(J13:P13)</f>
        <v>88</v>
      </c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</row>
    <row r="14" spans="1:50" s="6" customFormat="1" ht="12.75" customHeight="1" x14ac:dyDescent="0.3">
      <c r="A14" s="12" t="s">
        <v>45</v>
      </c>
      <c r="B14" s="12" t="s">
        <v>51</v>
      </c>
      <c r="C14" s="12" t="s">
        <v>48</v>
      </c>
      <c r="D14" s="14">
        <v>6954363</v>
      </c>
      <c r="E14" s="14">
        <v>1500000</v>
      </c>
      <c r="F14" s="12" t="s">
        <v>57</v>
      </c>
      <c r="G14" s="12" t="s">
        <v>54</v>
      </c>
      <c r="H14" s="12" t="s">
        <v>58</v>
      </c>
      <c r="I14" s="12" t="s">
        <v>54</v>
      </c>
      <c r="J14" s="7">
        <v>40</v>
      </c>
      <c r="K14" s="7">
        <v>14</v>
      </c>
      <c r="L14" s="7">
        <v>15</v>
      </c>
      <c r="M14" s="7">
        <v>5</v>
      </c>
      <c r="N14" s="7">
        <v>9</v>
      </c>
      <c r="O14" s="7">
        <v>10</v>
      </c>
      <c r="P14" s="7">
        <v>5</v>
      </c>
      <c r="Q14" s="8">
        <f t="shared" ref="Q14:Q15" si="0">SUM(J14:P14)</f>
        <v>98</v>
      </c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</row>
    <row r="15" spans="1:50" s="6" customFormat="1" ht="12.75" customHeight="1" x14ac:dyDescent="0.3">
      <c r="A15" s="12" t="s">
        <v>46</v>
      </c>
      <c r="B15" s="12" t="s">
        <v>52</v>
      </c>
      <c r="C15" s="12" t="s">
        <v>49</v>
      </c>
      <c r="D15" s="14">
        <v>1007800</v>
      </c>
      <c r="E15" s="14">
        <v>450000</v>
      </c>
      <c r="F15" s="12" t="s">
        <v>58</v>
      </c>
      <c r="G15" s="12" t="s">
        <v>55</v>
      </c>
      <c r="H15" s="12" t="s">
        <v>60</v>
      </c>
      <c r="I15" s="12" t="s">
        <v>54</v>
      </c>
      <c r="J15" s="7">
        <v>25</v>
      </c>
      <c r="K15" s="7">
        <v>12</v>
      </c>
      <c r="L15" s="7">
        <v>11</v>
      </c>
      <c r="M15" s="7">
        <v>3</v>
      </c>
      <c r="N15" s="7">
        <v>6</v>
      </c>
      <c r="O15" s="7">
        <v>4</v>
      </c>
      <c r="P15" s="7">
        <v>3</v>
      </c>
      <c r="Q15" s="8">
        <f t="shared" si="0"/>
        <v>64</v>
      </c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</row>
    <row r="16" spans="1:50" x14ac:dyDescent="0.3">
      <c r="D16" s="9">
        <f>SUM(D13:D15)</f>
        <v>8601163</v>
      </c>
      <c r="E16" s="9">
        <f>SUM(E13:E15)</f>
        <v>2350000</v>
      </c>
      <c r="F16" s="9"/>
    </row>
    <row r="17" spans="5:8" x14ac:dyDescent="0.3">
      <c r="E17" s="9"/>
      <c r="F17" s="9"/>
      <c r="G17" s="9"/>
      <c r="H17" s="9"/>
    </row>
  </sheetData>
  <mergeCells count="16">
    <mergeCell ref="L10:L11"/>
    <mergeCell ref="M10:M11"/>
    <mergeCell ref="N10:N11"/>
    <mergeCell ref="O10:O11"/>
    <mergeCell ref="P10:P11"/>
    <mergeCell ref="Q10:Q11"/>
    <mergeCell ref="D8:Q8"/>
    <mergeCell ref="A10:A12"/>
    <mergeCell ref="B10:B12"/>
    <mergeCell ref="C10:C12"/>
    <mergeCell ref="D10:D12"/>
    <mergeCell ref="E10:E12"/>
    <mergeCell ref="F10:G11"/>
    <mergeCell ref="H10:I11"/>
    <mergeCell ref="J10:J11"/>
    <mergeCell ref="K10:K11"/>
  </mergeCells>
  <dataValidations count="4">
    <dataValidation type="decimal" operator="lessThanOrEqual" allowBlank="1" showInputMessage="1" showErrorMessage="1" error="max. 40" sqref="J13:J15" xr:uid="{112F374B-B68F-484E-9AA8-AD58393A7A5F}">
      <formula1>40</formula1>
    </dataValidation>
    <dataValidation type="decimal" operator="lessThanOrEqual" allowBlank="1" showInputMessage="1" showErrorMessage="1" error="max. 15" sqref="K13:L15" xr:uid="{57D60984-31BE-4624-9EA7-FA75AE1EC16A}">
      <formula1>15</formula1>
    </dataValidation>
    <dataValidation type="decimal" operator="lessThanOrEqual" allowBlank="1" showInputMessage="1" showErrorMessage="1" error="max. 5" sqref="P13:P15 M13:M15" xr:uid="{2F725A0C-5A7F-4193-BBB6-DE66BD9A8E13}">
      <formula1>5</formula1>
    </dataValidation>
    <dataValidation type="decimal" operator="lessThanOrEqual" allowBlank="1" showInputMessage="1" showErrorMessage="1" error="max. 10" sqref="N13:O15" xr:uid="{9DA3EF9D-2933-4453-BB2B-E44FB635AB13}">
      <formula1>10</formula1>
    </dataValidation>
  </dataValidation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94280F-171F-41CF-93B2-148729D8D3B5}">
  <dimension ref="A1:AX17"/>
  <sheetViews>
    <sheetView zoomScale="90" zoomScaleNormal="90" workbookViewId="0"/>
  </sheetViews>
  <sheetFormatPr defaultColWidth="9.109375" defaultRowHeight="12" x14ac:dyDescent="0.3"/>
  <cols>
    <col min="1" max="1" width="11.6640625" style="2" customWidth="1"/>
    <col min="2" max="2" width="30" style="2" bestFit="1" customWidth="1"/>
    <col min="3" max="3" width="43.6640625" style="2" customWidth="1"/>
    <col min="4" max="4" width="15.5546875" style="2" customWidth="1"/>
    <col min="5" max="5" width="15" style="2" customWidth="1"/>
    <col min="6" max="6" width="15.6640625" style="2" customWidth="1"/>
    <col min="7" max="7" width="5.6640625" style="3" customWidth="1"/>
    <col min="8" max="8" width="15.6640625" style="3" customWidth="1"/>
    <col min="9" max="9" width="5.6640625" style="2" customWidth="1"/>
    <col min="10" max="10" width="9.6640625" style="2" customWidth="1"/>
    <col min="11" max="17" width="9.33203125" style="2" customWidth="1"/>
    <col min="18" max="16384" width="9.109375" style="2"/>
  </cols>
  <sheetData>
    <row r="1" spans="1:50" ht="38.25" customHeight="1" x14ac:dyDescent="0.3">
      <c r="A1" s="1" t="s">
        <v>33</v>
      </c>
    </row>
    <row r="2" spans="1:50" ht="12.6" x14ac:dyDescent="0.3">
      <c r="A2" s="10" t="s">
        <v>41</v>
      </c>
      <c r="D2" s="10" t="s">
        <v>22</v>
      </c>
    </row>
    <row r="3" spans="1:50" ht="12.6" x14ac:dyDescent="0.3">
      <c r="A3" s="10" t="s">
        <v>39</v>
      </c>
      <c r="D3" s="2" t="s">
        <v>37</v>
      </c>
    </row>
    <row r="4" spans="1:50" ht="12.6" x14ac:dyDescent="0.3">
      <c r="A4" s="10" t="s">
        <v>42</v>
      </c>
      <c r="D4" s="2" t="s">
        <v>35</v>
      </c>
    </row>
    <row r="5" spans="1:50" ht="12.6" x14ac:dyDescent="0.3">
      <c r="A5" s="10" t="s">
        <v>34</v>
      </c>
      <c r="D5" s="2" t="s">
        <v>36</v>
      </c>
    </row>
    <row r="6" spans="1:50" ht="12.6" x14ac:dyDescent="0.3">
      <c r="A6" s="10" t="s">
        <v>43</v>
      </c>
    </row>
    <row r="7" spans="1:50" ht="12.6" x14ac:dyDescent="0.3">
      <c r="A7" s="10" t="s">
        <v>21</v>
      </c>
      <c r="D7" s="10" t="s">
        <v>23</v>
      </c>
    </row>
    <row r="8" spans="1:50" ht="75" customHeight="1" x14ac:dyDescent="0.3">
      <c r="A8" s="11" t="s">
        <v>40</v>
      </c>
      <c r="D8" s="24" t="s">
        <v>38</v>
      </c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</row>
    <row r="9" spans="1:50" ht="12.6" x14ac:dyDescent="0.3">
      <c r="A9" s="4"/>
    </row>
    <row r="10" spans="1:50" ht="26.4" customHeight="1" x14ac:dyDescent="0.3">
      <c r="A10" s="16" t="s">
        <v>0</v>
      </c>
      <c r="B10" s="16" t="s">
        <v>1</v>
      </c>
      <c r="C10" s="16" t="s">
        <v>16</v>
      </c>
      <c r="D10" s="16" t="s">
        <v>13</v>
      </c>
      <c r="E10" s="19" t="s">
        <v>2</v>
      </c>
      <c r="F10" s="25" t="s">
        <v>29</v>
      </c>
      <c r="G10" s="26"/>
      <c r="H10" s="25" t="s">
        <v>30</v>
      </c>
      <c r="I10" s="26"/>
      <c r="J10" s="23" t="s">
        <v>31</v>
      </c>
      <c r="K10" s="23" t="s">
        <v>14</v>
      </c>
      <c r="L10" s="23" t="s">
        <v>15</v>
      </c>
      <c r="M10" s="23" t="s">
        <v>27</v>
      </c>
      <c r="N10" s="23" t="s">
        <v>28</v>
      </c>
      <c r="O10" s="23" t="s">
        <v>32</v>
      </c>
      <c r="P10" s="23" t="s">
        <v>3</v>
      </c>
      <c r="Q10" s="16" t="s">
        <v>4</v>
      </c>
    </row>
    <row r="11" spans="1:50" ht="59.4" customHeight="1" x14ac:dyDescent="0.3">
      <c r="A11" s="17"/>
      <c r="B11" s="17"/>
      <c r="C11" s="17"/>
      <c r="D11" s="17"/>
      <c r="E11" s="20"/>
      <c r="F11" s="27"/>
      <c r="G11" s="28"/>
      <c r="H11" s="27"/>
      <c r="I11" s="28"/>
      <c r="J11" s="18"/>
      <c r="K11" s="18"/>
      <c r="L11" s="18"/>
      <c r="M11" s="18"/>
      <c r="N11" s="18"/>
      <c r="O11" s="18"/>
      <c r="P11" s="18"/>
      <c r="Q11" s="18"/>
    </row>
    <row r="12" spans="1:50" ht="28.95" customHeight="1" x14ac:dyDescent="0.3">
      <c r="A12" s="18"/>
      <c r="B12" s="18"/>
      <c r="C12" s="18"/>
      <c r="D12" s="18"/>
      <c r="E12" s="21"/>
      <c r="F12" s="5" t="s">
        <v>24</v>
      </c>
      <c r="G12" s="15" t="s">
        <v>25</v>
      </c>
      <c r="H12" s="15" t="s">
        <v>24</v>
      </c>
      <c r="I12" s="15" t="s">
        <v>25</v>
      </c>
      <c r="J12" s="15" t="s">
        <v>26</v>
      </c>
      <c r="K12" s="15" t="s">
        <v>18</v>
      </c>
      <c r="L12" s="15" t="s">
        <v>18</v>
      </c>
      <c r="M12" s="15" t="s">
        <v>19</v>
      </c>
      <c r="N12" s="15" t="s">
        <v>20</v>
      </c>
      <c r="O12" s="15" t="s">
        <v>20</v>
      </c>
      <c r="P12" s="15" t="s">
        <v>19</v>
      </c>
      <c r="Q12" s="15"/>
    </row>
    <row r="13" spans="1:50" s="6" customFormat="1" ht="12.75" customHeight="1" x14ac:dyDescent="0.3">
      <c r="A13" s="12" t="s">
        <v>44</v>
      </c>
      <c r="B13" s="12" t="s">
        <v>50</v>
      </c>
      <c r="C13" s="12" t="s">
        <v>47</v>
      </c>
      <c r="D13" s="14">
        <v>639000</v>
      </c>
      <c r="E13" s="14">
        <v>400000</v>
      </c>
      <c r="F13" s="12" t="s">
        <v>56</v>
      </c>
      <c r="G13" s="12" t="s">
        <v>55</v>
      </c>
      <c r="H13" s="12" t="s">
        <v>59</v>
      </c>
      <c r="I13" s="12" t="s">
        <v>54</v>
      </c>
      <c r="J13" s="7">
        <v>30</v>
      </c>
      <c r="K13" s="7">
        <v>12</v>
      </c>
      <c r="L13" s="7">
        <v>10</v>
      </c>
      <c r="M13" s="7">
        <v>5</v>
      </c>
      <c r="N13" s="7">
        <v>8</v>
      </c>
      <c r="O13" s="7">
        <v>9</v>
      </c>
      <c r="P13" s="7">
        <v>4</v>
      </c>
      <c r="Q13" s="8">
        <f>SUM(J13:P13)</f>
        <v>78</v>
      </c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</row>
    <row r="14" spans="1:50" s="6" customFormat="1" ht="12.75" customHeight="1" x14ac:dyDescent="0.3">
      <c r="A14" s="12" t="s">
        <v>45</v>
      </c>
      <c r="B14" s="12" t="s">
        <v>51</v>
      </c>
      <c r="C14" s="12" t="s">
        <v>48</v>
      </c>
      <c r="D14" s="14">
        <v>6954363</v>
      </c>
      <c r="E14" s="14">
        <v>1500000</v>
      </c>
      <c r="F14" s="12" t="s">
        <v>57</v>
      </c>
      <c r="G14" s="12" t="s">
        <v>54</v>
      </c>
      <c r="H14" s="12" t="s">
        <v>58</v>
      </c>
      <c r="I14" s="12" t="s">
        <v>54</v>
      </c>
      <c r="J14" s="7">
        <v>35</v>
      </c>
      <c r="K14" s="7">
        <v>14</v>
      </c>
      <c r="L14" s="7">
        <v>14</v>
      </c>
      <c r="M14" s="7">
        <v>5</v>
      </c>
      <c r="N14" s="7">
        <v>10</v>
      </c>
      <c r="O14" s="7">
        <v>10</v>
      </c>
      <c r="P14" s="7">
        <v>5</v>
      </c>
      <c r="Q14" s="8">
        <f t="shared" ref="Q14:Q15" si="0">SUM(J14:P14)</f>
        <v>93</v>
      </c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</row>
    <row r="15" spans="1:50" s="6" customFormat="1" ht="12.75" customHeight="1" x14ac:dyDescent="0.3">
      <c r="A15" s="12" t="s">
        <v>46</v>
      </c>
      <c r="B15" s="12" t="s">
        <v>52</v>
      </c>
      <c r="C15" s="12" t="s">
        <v>49</v>
      </c>
      <c r="D15" s="14">
        <v>1007800</v>
      </c>
      <c r="E15" s="14">
        <v>450000</v>
      </c>
      <c r="F15" s="12" t="s">
        <v>58</v>
      </c>
      <c r="G15" s="12" t="s">
        <v>55</v>
      </c>
      <c r="H15" s="12" t="s">
        <v>60</v>
      </c>
      <c r="I15" s="12" t="s">
        <v>54</v>
      </c>
      <c r="J15" s="7">
        <v>25</v>
      </c>
      <c r="K15" s="7">
        <v>12</v>
      </c>
      <c r="L15" s="7">
        <v>10</v>
      </c>
      <c r="M15" s="7">
        <v>3</v>
      </c>
      <c r="N15" s="7">
        <v>6</v>
      </c>
      <c r="O15" s="7">
        <v>4</v>
      </c>
      <c r="P15" s="7">
        <v>3</v>
      </c>
      <c r="Q15" s="8">
        <f t="shared" si="0"/>
        <v>63</v>
      </c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</row>
    <row r="16" spans="1:50" x14ac:dyDescent="0.3">
      <c r="D16" s="9">
        <f>SUM(D13:D15)</f>
        <v>8601163</v>
      </c>
      <c r="E16" s="9">
        <f>SUM(E13:E15)</f>
        <v>2350000</v>
      </c>
      <c r="F16" s="9"/>
    </row>
    <row r="17" spans="5:8" x14ac:dyDescent="0.3">
      <c r="E17" s="9"/>
      <c r="F17" s="9"/>
      <c r="G17" s="9"/>
      <c r="H17" s="9"/>
    </row>
  </sheetData>
  <mergeCells count="16">
    <mergeCell ref="L10:L11"/>
    <mergeCell ref="M10:M11"/>
    <mergeCell ref="N10:N11"/>
    <mergeCell ref="O10:O11"/>
    <mergeCell ref="P10:P11"/>
    <mergeCell ref="Q10:Q11"/>
    <mergeCell ref="D8:Q8"/>
    <mergeCell ref="A10:A12"/>
    <mergeCell ref="B10:B12"/>
    <mergeCell ref="C10:C12"/>
    <mergeCell ref="D10:D12"/>
    <mergeCell ref="E10:E12"/>
    <mergeCell ref="F10:G11"/>
    <mergeCell ref="H10:I11"/>
    <mergeCell ref="J10:J11"/>
    <mergeCell ref="K10:K11"/>
  </mergeCells>
  <dataValidations count="4">
    <dataValidation type="decimal" operator="lessThanOrEqual" allowBlank="1" showInputMessage="1" showErrorMessage="1" error="max. 40" sqref="J13:J15" xr:uid="{3D1D4BD9-EAD5-415B-A3C5-D3C5FF454F77}">
      <formula1>40</formula1>
    </dataValidation>
    <dataValidation type="decimal" operator="lessThanOrEqual" allowBlank="1" showInputMessage="1" showErrorMessage="1" error="max. 15" sqref="K13:L15" xr:uid="{32A4EC4E-CC00-4D37-905E-9C28098AC10C}">
      <formula1>15</formula1>
    </dataValidation>
    <dataValidation type="decimal" operator="lessThanOrEqual" allowBlank="1" showInputMessage="1" showErrorMessage="1" error="max. 5" sqref="P13:P15 M13:M15" xr:uid="{9F2C4E26-80B8-4A6B-A0F8-B12FCA6149A9}">
      <formula1>5</formula1>
    </dataValidation>
    <dataValidation type="decimal" operator="lessThanOrEqual" allowBlank="1" showInputMessage="1" showErrorMessage="1" error="max. 10" sqref="N13:O15" xr:uid="{D3273FEB-48B7-439E-ADC9-2FBA3319C149}">
      <formula1>10</formula1>
    </dataValidation>
  </dataValidation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5F961D-8CB9-482F-A0F0-AEA2BC8F6229}">
  <dimension ref="A1:AX17"/>
  <sheetViews>
    <sheetView zoomScale="90" zoomScaleNormal="90" workbookViewId="0"/>
  </sheetViews>
  <sheetFormatPr defaultColWidth="9.109375" defaultRowHeight="12" x14ac:dyDescent="0.3"/>
  <cols>
    <col min="1" max="1" width="11.6640625" style="2" customWidth="1"/>
    <col min="2" max="2" width="30" style="2" bestFit="1" customWidth="1"/>
    <col min="3" max="3" width="43.6640625" style="2" customWidth="1"/>
    <col min="4" max="4" width="15.5546875" style="2" customWidth="1"/>
    <col min="5" max="5" width="15" style="2" customWidth="1"/>
    <col min="6" max="6" width="15.6640625" style="2" customWidth="1"/>
    <col min="7" max="7" width="5.6640625" style="3" customWidth="1"/>
    <col min="8" max="8" width="15.6640625" style="3" customWidth="1"/>
    <col min="9" max="9" width="5.6640625" style="2" customWidth="1"/>
    <col min="10" max="10" width="9.6640625" style="2" customWidth="1"/>
    <col min="11" max="17" width="9.33203125" style="2" customWidth="1"/>
    <col min="18" max="16384" width="9.109375" style="2"/>
  </cols>
  <sheetData>
    <row r="1" spans="1:50" ht="38.25" customHeight="1" x14ac:dyDescent="0.3">
      <c r="A1" s="1" t="s">
        <v>33</v>
      </c>
    </row>
    <row r="2" spans="1:50" ht="12.6" x14ac:dyDescent="0.3">
      <c r="A2" s="10" t="s">
        <v>41</v>
      </c>
      <c r="D2" s="10" t="s">
        <v>22</v>
      </c>
    </row>
    <row r="3" spans="1:50" ht="12.6" x14ac:dyDescent="0.3">
      <c r="A3" s="10" t="s">
        <v>39</v>
      </c>
      <c r="D3" s="2" t="s">
        <v>37</v>
      </c>
    </row>
    <row r="4" spans="1:50" ht="12.6" x14ac:dyDescent="0.3">
      <c r="A4" s="10" t="s">
        <v>42</v>
      </c>
      <c r="D4" s="2" t="s">
        <v>35</v>
      </c>
    </row>
    <row r="5" spans="1:50" ht="12.6" x14ac:dyDescent="0.3">
      <c r="A5" s="10" t="s">
        <v>34</v>
      </c>
      <c r="D5" s="2" t="s">
        <v>36</v>
      </c>
    </row>
    <row r="6" spans="1:50" ht="12.6" x14ac:dyDescent="0.3">
      <c r="A6" s="10" t="s">
        <v>43</v>
      </c>
    </row>
    <row r="7" spans="1:50" ht="12.6" x14ac:dyDescent="0.3">
      <c r="A7" s="10" t="s">
        <v>21</v>
      </c>
      <c r="D7" s="10" t="s">
        <v>23</v>
      </c>
    </row>
    <row r="8" spans="1:50" ht="75" customHeight="1" x14ac:dyDescent="0.3">
      <c r="A8" s="11" t="s">
        <v>40</v>
      </c>
      <c r="D8" s="24" t="s">
        <v>38</v>
      </c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</row>
    <row r="9" spans="1:50" ht="12.6" x14ac:dyDescent="0.3">
      <c r="A9" s="4"/>
    </row>
    <row r="10" spans="1:50" ht="26.4" customHeight="1" x14ac:dyDescent="0.3">
      <c r="A10" s="16" t="s">
        <v>0</v>
      </c>
      <c r="B10" s="16" t="s">
        <v>1</v>
      </c>
      <c r="C10" s="16" t="s">
        <v>16</v>
      </c>
      <c r="D10" s="16" t="s">
        <v>13</v>
      </c>
      <c r="E10" s="19" t="s">
        <v>2</v>
      </c>
      <c r="F10" s="25" t="s">
        <v>29</v>
      </c>
      <c r="G10" s="26"/>
      <c r="H10" s="25" t="s">
        <v>30</v>
      </c>
      <c r="I10" s="26"/>
      <c r="J10" s="23" t="s">
        <v>31</v>
      </c>
      <c r="K10" s="23" t="s">
        <v>14</v>
      </c>
      <c r="L10" s="23" t="s">
        <v>15</v>
      </c>
      <c r="M10" s="23" t="s">
        <v>27</v>
      </c>
      <c r="N10" s="23" t="s">
        <v>28</v>
      </c>
      <c r="O10" s="23" t="s">
        <v>32</v>
      </c>
      <c r="P10" s="23" t="s">
        <v>3</v>
      </c>
      <c r="Q10" s="16" t="s">
        <v>4</v>
      </c>
    </row>
    <row r="11" spans="1:50" ht="59.4" customHeight="1" x14ac:dyDescent="0.3">
      <c r="A11" s="17"/>
      <c r="B11" s="17"/>
      <c r="C11" s="17"/>
      <c r="D11" s="17"/>
      <c r="E11" s="20"/>
      <c r="F11" s="27"/>
      <c r="G11" s="28"/>
      <c r="H11" s="27"/>
      <c r="I11" s="28"/>
      <c r="J11" s="18"/>
      <c r="K11" s="18"/>
      <c r="L11" s="18"/>
      <c r="M11" s="18"/>
      <c r="N11" s="18"/>
      <c r="O11" s="18"/>
      <c r="P11" s="18"/>
      <c r="Q11" s="18"/>
    </row>
    <row r="12" spans="1:50" ht="28.95" customHeight="1" x14ac:dyDescent="0.3">
      <c r="A12" s="18"/>
      <c r="B12" s="18"/>
      <c r="C12" s="18"/>
      <c r="D12" s="18"/>
      <c r="E12" s="21"/>
      <c r="F12" s="5" t="s">
        <v>24</v>
      </c>
      <c r="G12" s="15" t="s">
        <v>25</v>
      </c>
      <c r="H12" s="15" t="s">
        <v>24</v>
      </c>
      <c r="I12" s="15" t="s">
        <v>25</v>
      </c>
      <c r="J12" s="15" t="s">
        <v>26</v>
      </c>
      <c r="K12" s="15" t="s">
        <v>18</v>
      </c>
      <c r="L12" s="15" t="s">
        <v>18</v>
      </c>
      <c r="M12" s="15" t="s">
        <v>19</v>
      </c>
      <c r="N12" s="15" t="s">
        <v>20</v>
      </c>
      <c r="O12" s="15" t="s">
        <v>20</v>
      </c>
      <c r="P12" s="15" t="s">
        <v>19</v>
      </c>
      <c r="Q12" s="15"/>
    </row>
    <row r="13" spans="1:50" s="6" customFormat="1" ht="12.75" customHeight="1" x14ac:dyDescent="0.3">
      <c r="A13" s="12" t="s">
        <v>44</v>
      </c>
      <c r="B13" s="12" t="s">
        <v>50</v>
      </c>
      <c r="C13" s="12" t="s">
        <v>47</v>
      </c>
      <c r="D13" s="14">
        <v>639000</v>
      </c>
      <c r="E13" s="14">
        <v>400000</v>
      </c>
      <c r="F13" s="12" t="s">
        <v>56</v>
      </c>
      <c r="G13" s="12" t="s">
        <v>55</v>
      </c>
      <c r="H13" s="12" t="s">
        <v>59</v>
      </c>
      <c r="I13" s="12" t="s">
        <v>54</v>
      </c>
      <c r="J13" s="7">
        <v>33</v>
      </c>
      <c r="K13" s="7">
        <v>14</v>
      </c>
      <c r="L13" s="7">
        <v>13</v>
      </c>
      <c r="M13" s="7">
        <v>5</v>
      </c>
      <c r="N13" s="7">
        <v>8</v>
      </c>
      <c r="O13" s="7">
        <v>9</v>
      </c>
      <c r="P13" s="7">
        <v>4</v>
      </c>
      <c r="Q13" s="8">
        <f>SUM(J13:P13)</f>
        <v>86</v>
      </c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</row>
    <row r="14" spans="1:50" s="6" customFormat="1" ht="12.75" customHeight="1" x14ac:dyDescent="0.3">
      <c r="A14" s="12" t="s">
        <v>45</v>
      </c>
      <c r="B14" s="12" t="s">
        <v>51</v>
      </c>
      <c r="C14" s="12" t="s">
        <v>48</v>
      </c>
      <c r="D14" s="14">
        <v>6954363</v>
      </c>
      <c r="E14" s="14">
        <v>1500000</v>
      </c>
      <c r="F14" s="12" t="s">
        <v>57</v>
      </c>
      <c r="G14" s="12" t="s">
        <v>54</v>
      </c>
      <c r="H14" s="12" t="s">
        <v>58</v>
      </c>
      <c r="I14" s="12" t="s">
        <v>54</v>
      </c>
      <c r="J14" s="7">
        <v>35</v>
      </c>
      <c r="K14" s="7">
        <v>14</v>
      </c>
      <c r="L14" s="7">
        <v>15</v>
      </c>
      <c r="M14" s="7">
        <v>5</v>
      </c>
      <c r="N14" s="7">
        <v>10</v>
      </c>
      <c r="O14" s="7">
        <v>10</v>
      </c>
      <c r="P14" s="7">
        <v>5</v>
      </c>
      <c r="Q14" s="8">
        <f t="shared" ref="Q14:Q15" si="0">SUM(J14:P14)</f>
        <v>94</v>
      </c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</row>
    <row r="15" spans="1:50" s="6" customFormat="1" ht="12.75" customHeight="1" x14ac:dyDescent="0.3">
      <c r="A15" s="12" t="s">
        <v>46</v>
      </c>
      <c r="B15" s="12" t="s">
        <v>52</v>
      </c>
      <c r="C15" s="12" t="s">
        <v>49</v>
      </c>
      <c r="D15" s="14">
        <v>1007800</v>
      </c>
      <c r="E15" s="14">
        <v>450000</v>
      </c>
      <c r="F15" s="12" t="s">
        <v>58</v>
      </c>
      <c r="G15" s="12" t="s">
        <v>55</v>
      </c>
      <c r="H15" s="12" t="s">
        <v>60</v>
      </c>
      <c r="I15" s="12" t="s">
        <v>54</v>
      </c>
      <c r="J15" s="7">
        <v>20</v>
      </c>
      <c r="K15" s="7">
        <v>12</v>
      </c>
      <c r="L15" s="7">
        <v>8</v>
      </c>
      <c r="M15" s="7">
        <v>3</v>
      </c>
      <c r="N15" s="7">
        <v>6</v>
      </c>
      <c r="O15" s="7">
        <v>3</v>
      </c>
      <c r="P15" s="7">
        <v>4</v>
      </c>
      <c r="Q15" s="8">
        <f t="shared" si="0"/>
        <v>56</v>
      </c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</row>
    <row r="16" spans="1:50" x14ac:dyDescent="0.3">
      <c r="D16" s="9">
        <f>SUM(D13:D15)</f>
        <v>8601163</v>
      </c>
      <c r="E16" s="9">
        <f>SUM(E13:E15)</f>
        <v>2350000</v>
      </c>
      <c r="F16" s="9"/>
    </row>
    <row r="17" spans="5:8" x14ac:dyDescent="0.3">
      <c r="E17" s="9"/>
      <c r="F17" s="9"/>
      <c r="G17" s="9"/>
      <c r="H17" s="9"/>
    </row>
  </sheetData>
  <mergeCells count="16">
    <mergeCell ref="L10:L11"/>
    <mergeCell ref="M10:M11"/>
    <mergeCell ref="N10:N11"/>
    <mergeCell ref="O10:O11"/>
    <mergeCell ref="P10:P11"/>
    <mergeCell ref="Q10:Q11"/>
    <mergeCell ref="D8:Q8"/>
    <mergeCell ref="A10:A12"/>
    <mergeCell ref="B10:B12"/>
    <mergeCell ref="C10:C12"/>
    <mergeCell ref="D10:D12"/>
    <mergeCell ref="E10:E12"/>
    <mergeCell ref="F10:G11"/>
    <mergeCell ref="H10:I11"/>
    <mergeCell ref="J10:J11"/>
    <mergeCell ref="K10:K11"/>
  </mergeCells>
  <dataValidations count="4">
    <dataValidation type="decimal" operator="lessThanOrEqual" allowBlank="1" showInputMessage="1" showErrorMessage="1" error="max. 40" sqref="J13:J15" xr:uid="{CD9FF6DE-7174-4416-BF9C-5CE5C36A4FEF}">
      <formula1>40</formula1>
    </dataValidation>
    <dataValidation type="decimal" operator="lessThanOrEqual" allowBlank="1" showInputMessage="1" showErrorMessage="1" error="max. 15" sqref="K13:L15" xr:uid="{3BC4F572-6AAF-418F-A87A-7F9765B3FA8D}">
      <formula1>15</formula1>
    </dataValidation>
    <dataValidation type="decimal" operator="lessThanOrEqual" allowBlank="1" showInputMessage="1" showErrorMessage="1" error="max. 5" sqref="P13:P15 M13:M15" xr:uid="{7DA82865-766B-44F9-8BFB-354C146882C5}">
      <formula1>5</formula1>
    </dataValidation>
    <dataValidation type="decimal" operator="lessThanOrEqual" allowBlank="1" showInputMessage="1" showErrorMessage="1" error="max. 10" sqref="N13:O15" xr:uid="{A31D6818-8D2A-4B54-8606-64AC56DD79C9}">
      <formula1>10</formula1>
    </dataValidation>
  </dataValidation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F1490B-FD3E-4C12-AC2D-3125C443384D}">
  <dimension ref="A1:AX17"/>
  <sheetViews>
    <sheetView zoomScale="90" zoomScaleNormal="90" workbookViewId="0"/>
  </sheetViews>
  <sheetFormatPr defaultColWidth="9.109375" defaultRowHeight="12" x14ac:dyDescent="0.3"/>
  <cols>
    <col min="1" max="1" width="11.6640625" style="2" customWidth="1"/>
    <col min="2" max="2" width="30" style="2" bestFit="1" customWidth="1"/>
    <col min="3" max="3" width="43.6640625" style="2" customWidth="1"/>
    <col min="4" max="4" width="15.5546875" style="2" customWidth="1"/>
    <col min="5" max="5" width="15" style="2" customWidth="1"/>
    <col min="6" max="6" width="15.6640625" style="2" customWidth="1"/>
    <col min="7" max="7" width="5.6640625" style="3" customWidth="1"/>
    <col min="8" max="8" width="15.6640625" style="3" customWidth="1"/>
    <col min="9" max="9" width="5.6640625" style="2" customWidth="1"/>
    <col min="10" max="10" width="9.6640625" style="2" customWidth="1"/>
    <col min="11" max="17" width="9.33203125" style="2" customWidth="1"/>
    <col min="18" max="16384" width="9.109375" style="2"/>
  </cols>
  <sheetData>
    <row r="1" spans="1:50" ht="38.25" customHeight="1" x14ac:dyDescent="0.3">
      <c r="A1" s="1" t="s">
        <v>33</v>
      </c>
    </row>
    <row r="2" spans="1:50" ht="12.6" x14ac:dyDescent="0.3">
      <c r="A2" s="10" t="s">
        <v>41</v>
      </c>
      <c r="D2" s="10" t="s">
        <v>22</v>
      </c>
    </row>
    <row r="3" spans="1:50" ht="12.6" x14ac:dyDescent="0.3">
      <c r="A3" s="10" t="s">
        <v>39</v>
      </c>
      <c r="D3" s="2" t="s">
        <v>37</v>
      </c>
    </row>
    <row r="4" spans="1:50" ht="12.6" x14ac:dyDescent="0.3">
      <c r="A4" s="10" t="s">
        <v>42</v>
      </c>
      <c r="D4" s="2" t="s">
        <v>35</v>
      </c>
    </row>
    <row r="5" spans="1:50" ht="12.6" x14ac:dyDescent="0.3">
      <c r="A5" s="10" t="s">
        <v>34</v>
      </c>
      <c r="D5" s="2" t="s">
        <v>36</v>
      </c>
    </row>
    <row r="6" spans="1:50" ht="12.6" x14ac:dyDescent="0.3">
      <c r="A6" s="10" t="s">
        <v>43</v>
      </c>
    </row>
    <row r="7" spans="1:50" ht="12.6" x14ac:dyDescent="0.3">
      <c r="A7" s="10" t="s">
        <v>21</v>
      </c>
      <c r="D7" s="10" t="s">
        <v>23</v>
      </c>
    </row>
    <row r="8" spans="1:50" ht="75" customHeight="1" x14ac:dyDescent="0.3">
      <c r="A8" s="11" t="s">
        <v>40</v>
      </c>
      <c r="D8" s="24" t="s">
        <v>38</v>
      </c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</row>
    <row r="9" spans="1:50" ht="12.6" x14ac:dyDescent="0.3">
      <c r="A9" s="4"/>
    </row>
    <row r="10" spans="1:50" ht="26.4" customHeight="1" x14ac:dyDescent="0.3">
      <c r="A10" s="16" t="s">
        <v>0</v>
      </c>
      <c r="B10" s="16" t="s">
        <v>1</v>
      </c>
      <c r="C10" s="16" t="s">
        <v>16</v>
      </c>
      <c r="D10" s="16" t="s">
        <v>13</v>
      </c>
      <c r="E10" s="19" t="s">
        <v>2</v>
      </c>
      <c r="F10" s="25" t="s">
        <v>29</v>
      </c>
      <c r="G10" s="26"/>
      <c r="H10" s="25" t="s">
        <v>30</v>
      </c>
      <c r="I10" s="26"/>
      <c r="J10" s="23" t="s">
        <v>31</v>
      </c>
      <c r="K10" s="23" t="s">
        <v>14</v>
      </c>
      <c r="L10" s="23" t="s">
        <v>15</v>
      </c>
      <c r="M10" s="23" t="s">
        <v>27</v>
      </c>
      <c r="N10" s="23" t="s">
        <v>28</v>
      </c>
      <c r="O10" s="23" t="s">
        <v>32</v>
      </c>
      <c r="P10" s="23" t="s">
        <v>3</v>
      </c>
      <c r="Q10" s="16" t="s">
        <v>4</v>
      </c>
    </row>
    <row r="11" spans="1:50" ht="59.4" customHeight="1" x14ac:dyDescent="0.3">
      <c r="A11" s="17"/>
      <c r="B11" s="17"/>
      <c r="C11" s="17"/>
      <c r="D11" s="17"/>
      <c r="E11" s="20"/>
      <c r="F11" s="27"/>
      <c r="G11" s="28"/>
      <c r="H11" s="27"/>
      <c r="I11" s="28"/>
      <c r="J11" s="18"/>
      <c r="K11" s="18"/>
      <c r="L11" s="18"/>
      <c r="M11" s="18"/>
      <c r="N11" s="18"/>
      <c r="O11" s="18"/>
      <c r="P11" s="18"/>
      <c r="Q11" s="18"/>
    </row>
    <row r="12" spans="1:50" ht="28.95" customHeight="1" x14ac:dyDescent="0.3">
      <c r="A12" s="18"/>
      <c r="B12" s="18"/>
      <c r="C12" s="18"/>
      <c r="D12" s="18"/>
      <c r="E12" s="21"/>
      <c r="F12" s="5" t="s">
        <v>24</v>
      </c>
      <c r="G12" s="15" t="s">
        <v>25</v>
      </c>
      <c r="H12" s="15" t="s">
        <v>24</v>
      </c>
      <c r="I12" s="15" t="s">
        <v>25</v>
      </c>
      <c r="J12" s="15" t="s">
        <v>26</v>
      </c>
      <c r="K12" s="15" t="s">
        <v>18</v>
      </c>
      <c r="L12" s="15" t="s">
        <v>18</v>
      </c>
      <c r="M12" s="15" t="s">
        <v>19</v>
      </c>
      <c r="N12" s="15" t="s">
        <v>20</v>
      </c>
      <c r="O12" s="15" t="s">
        <v>20</v>
      </c>
      <c r="P12" s="15" t="s">
        <v>19</v>
      </c>
      <c r="Q12" s="15"/>
    </row>
    <row r="13" spans="1:50" s="6" customFormat="1" ht="12.75" customHeight="1" x14ac:dyDescent="0.3">
      <c r="A13" s="12" t="s">
        <v>44</v>
      </c>
      <c r="B13" s="12" t="s">
        <v>50</v>
      </c>
      <c r="C13" s="12" t="s">
        <v>47</v>
      </c>
      <c r="D13" s="14">
        <v>639000</v>
      </c>
      <c r="E13" s="14">
        <v>400000</v>
      </c>
      <c r="F13" s="12" t="s">
        <v>56</v>
      </c>
      <c r="G13" s="12" t="s">
        <v>55</v>
      </c>
      <c r="H13" s="12" t="s">
        <v>59</v>
      </c>
      <c r="I13" s="12" t="s">
        <v>54</v>
      </c>
      <c r="J13" s="7">
        <v>36</v>
      </c>
      <c r="K13" s="7">
        <v>14</v>
      </c>
      <c r="L13" s="7">
        <v>13</v>
      </c>
      <c r="M13" s="7">
        <v>5</v>
      </c>
      <c r="N13" s="7">
        <v>8</v>
      </c>
      <c r="O13" s="7">
        <v>9</v>
      </c>
      <c r="P13" s="7">
        <v>4</v>
      </c>
      <c r="Q13" s="8">
        <f>SUM(J13:P13)</f>
        <v>89</v>
      </c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</row>
    <row r="14" spans="1:50" s="6" customFormat="1" ht="12.75" customHeight="1" x14ac:dyDescent="0.3">
      <c r="A14" s="12" t="s">
        <v>45</v>
      </c>
      <c r="B14" s="12" t="s">
        <v>51</v>
      </c>
      <c r="C14" s="12" t="s">
        <v>48</v>
      </c>
      <c r="D14" s="14">
        <v>6954363</v>
      </c>
      <c r="E14" s="14">
        <v>1500000</v>
      </c>
      <c r="F14" s="12" t="s">
        <v>57</v>
      </c>
      <c r="G14" s="12" t="s">
        <v>54</v>
      </c>
      <c r="H14" s="12" t="s">
        <v>58</v>
      </c>
      <c r="I14" s="12" t="s">
        <v>54</v>
      </c>
      <c r="J14" s="7">
        <v>40</v>
      </c>
      <c r="K14" s="7">
        <v>15</v>
      </c>
      <c r="L14" s="7">
        <v>15</v>
      </c>
      <c r="M14" s="7">
        <v>5</v>
      </c>
      <c r="N14" s="7">
        <v>10</v>
      </c>
      <c r="O14" s="7">
        <v>10</v>
      </c>
      <c r="P14" s="7">
        <v>5</v>
      </c>
      <c r="Q14" s="8">
        <f t="shared" ref="Q14:Q15" si="0">SUM(J14:P14)</f>
        <v>100</v>
      </c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</row>
    <row r="15" spans="1:50" s="6" customFormat="1" ht="12.75" customHeight="1" x14ac:dyDescent="0.3">
      <c r="A15" s="12" t="s">
        <v>46</v>
      </c>
      <c r="B15" s="12" t="s">
        <v>52</v>
      </c>
      <c r="C15" s="12" t="s">
        <v>49</v>
      </c>
      <c r="D15" s="14">
        <v>1007800</v>
      </c>
      <c r="E15" s="14">
        <v>450000</v>
      </c>
      <c r="F15" s="12" t="s">
        <v>58</v>
      </c>
      <c r="G15" s="12" t="s">
        <v>55</v>
      </c>
      <c r="H15" s="12" t="s">
        <v>60</v>
      </c>
      <c r="I15" s="12" t="s">
        <v>54</v>
      </c>
      <c r="J15" s="7">
        <v>30</v>
      </c>
      <c r="K15" s="7">
        <v>13</v>
      </c>
      <c r="L15" s="7">
        <v>7</v>
      </c>
      <c r="M15" s="7">
        <v>2</v>
      </c>
      <c r="N15" s="7">
        <v>6</v>
      </c>
      <c r="O15" s="7">
        <v>4</v>
      </c>
      <c r="P15" s="7">
        <v>3</v>
      </c>
      <c r="Q15" s="8">
        <f t="shared" si="0"/>
        <v>65</v>
      </c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</row>
    <row r="16" spans="1:50" x14ac:dyDescent="0.3">
      <c r="D16" s="9">
        <f>SUM(D13:D15)</f>
        <v>8601163</v>
      </c>
      <c r="E16" s="9">
        <f>SUM(E13:E15)</f>
        <v>2350000</v>
      </c>
      <c r="F16" s="9"/>
    </row>
    <row r="17" spans="5:8" x14ac:dyDescent="0.3">
      <c r="E17" s="9"/>
      <c r="F17" s="9"/>
      <c r="G17" s="9"/>
      <c r="H17" s="9"/>
    </row>
  </sheetData>
  <mergeCells count="16">
    <mergeCell ref="L10:L11"/>
    <mergeCell ref="M10:M11"/>
    <mergeCell ref="N10:N11"/>
    <mergeCell ref="O10:O11"/>
    <mergeCell ref="P10:P11"/>
    <mergeCell ref="Q10:Q11"/>
    <mergeCell ref="D8:Q8"/>
    <mergeCell ref="A10:A12"/>
    <mergeCell ref="B10:B12"/>
    <mergeCell ref="C10:C12"/>
    <mergeCell ref="D10:D12"/>
    <mergeCell ref="E10:E12"/>
    <mergeCell ref="F10:G11"/>
    <mergeCell ref="H10:I11"/>
    <mergeCell ref="J10:J11"/>
    <mergeCell ref="K10:K11"/>
  </mergeCells>
  <dataValidations count="4">
    <dataValidation type="decimal" operator="lessThanOrEqual" allowBlank="1" showInputMessage="1" showErrorMessage="1" error="max. 40" sqref="J13:J15" xr:uid="{AA8CF837-E430-4E27-AC72-BD7D94A50A58}">
      <formula1>40</formula1>
    </dataValidation>
    <dataValidation type="decimal" operator="lessThanOrEqual" allowBlank="1" showInputMessage="1" showErrorMessage="1" error="max. 15" sqref="K13:L15" xr:uid="{93A75800-B38A-4BAE-9B56-EE0B4EEE7A16}">
      <formula1>15</formula1>
    </dataValidation>
    <dataValidation type="decimal" operator="lessThanOrEqual" allowBlank="1" showInputMessage="1" showErrorMessage="1" error="max. 5" sqref="P13:P15 M13:M15" xr:uid="{4757A1AF-4846-406C-A682-8527748D628E}">
      <formula1>5</formula1>
    </dataValidation>
    <dataValidation type="decimal" operator="lessThanOrEqual" allowBlank="1" showInputMessage="1" showErrorMessage="1" error="max. 10" sqref="N13:O15" xr:uid="{3B4B1217-C30A-4704-9AA8-5253B1E2DF98}">
      <formula1>10</formula1>
    </dataValidation>
  </dataValidations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55708A-FECC-46DE-BF76-5A8F177929FF}">
  <dimension ref="A1:AX17"/>
  <sheetViews>
    <sheetView zoomScale="90" zoomScaleNormal="90" workbookViewId="0"/>
  </sheetViews>
  <sheetFormatPr defaultColWidth="9.109375" defaultRowHeight="12" x14ac:dyDescent="0.3"/>
  <cols>
    <col min="1" max="1" width="11.6640625" style="2" customWidth="1"/>
    <col min="2" max="2" width="30" style="2" bestFit="1" customWidth="1"/>
    <col min="3" max="3" width="43.6640625" style="2" customWidth="1"/>
    <col min="4" max="4" width="15.5546875" style="2" customWidth="1"/>
    <col min="5" max="5" width="15" style="2" customWidth="1"/>
    <col min="6" max="6" width="15.6640625" style="2" customWidth="1"/>
    <col min="7" max="7" width="5.6640625" style="3" customWidth="1"/>
    <col min="8" max="8" width="15.6640625" style="3" customWidth="1"/>
    <col min="9" max="9" width="5.6640625" style="2" customWidth="1"/>
    <col min="10" max="10" width="9.6640625" style="2" customWidth="1"/>
    <col min="11" max="17" width="9.33203125" style="2" customWidth="1"/>
    <col min="18" max="16384" width="9.109375" style="2"/>
  </cols>
  <sheetData>
    <row r="1" spans="1:50" ht="38.25" customHeight="1" x14ac:dyDescent="0.3">
      <c r="A1" s="1" t="s">
        <v>33</v>
      </c>
    </row>
    <row r="2" spans="1:50" ht="12.6" x14ac:dyDescent="0.3">
      <c r="A2" s="10" t="s">
        <v>41</v>
      </c>
      <c r="D2" s="10" t="s">
        <v>22</v>
      </c>
    </row>
    <row r="3" spans="1:50" ht="12.6" x14ac:dyDescent="0.3">
      <c r="A3" s="10" t="s">
        <v>39</v>
      </c>
      <c r="D3" s="2" t="s">
        <v>37</v>
      </c>
    </row>
    <row r="4" spans="1:50" ht="12.6" x14ac:dyDescent="0.3">
      <c r="A4" s="10" t="s">
        <v>42</v>
      </c>
      <c r="D4" s="2" t="s">
        <v>35</v>
      </c>
    </row>
    <row r="5" spans="1:50" ht="12.6" x14ac:dyDescent="0.3">
      <c r="A5" s="10" t="s">
        <v>34</v>
      </c>
      <c r="D5" s="2" t="s">
        <v>36</v>
      </c>
    </row>
    <row r="6" spans="1:50" ht="12.6" x14ac:dyDescent="0.3">
      <c r="A6" s="10" t="s">
        <v>43</v>
      </c>
    </row>
    <row r="7" spans="1:50" ht="12.6" x14ac:dyDescent="0.3">
      <c r="A7" s="10" t="s">
        <v>21</v>
      </c>
      <c r="D7" s="10" t="s">
        <v>23</v>
      </c>
    </row>
    <row r="8" spans="1:50" ht="75" customHeight="1" x14ac:dyDescent="0.3">
      <c r="A8" s="11" t="s">
        <v>40</v>
      </c>
      <c r="D8" s="24" t="s">
        <v>38</v>
      </c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</row>
    <row r="9" spans="1:50" ht="12.6" x14ac:dyDescent="0.3">
      <c r="A9" s="4"/>
    </row>
    <row r="10" spans="1:50" ht="26.4" customHeight="1" x14ac:dyDescent="0.3">
      <c r="A10" s="16" t="s">
        <v>0</v>
      </c>
      <c r="B10" s="16" t="s">
        <v>1</v>
      </c>
      <c r="C10" s="16" t="s">
        <v>16</v>
      </c>
      <c r="D10" s="16" t="s">
        <v>13</v>
      </c>
      <c r="E10" s="19" t="s">
        <v>2</v>
      </c>
      <c r="F10" s="25" t="s">
        <v>29</v>
      </c>
      <c r="G10" s="26"/>
      <c r="H10" s="25" t="s">
        <v>30</v>
      </c>
      <c r="I10" s="26"/>
      <c r="J10" s="23" t="s">
        <v>31</v>
      </c>
      <c r="K10" s="23" t="s">
        <v>14</v>
      </c>
      <c r="L10" s="23" t="s">
        <v>15</v>
      </c>
      <c r="M10" s="23" t="s">
        <v>27</v>
      </c>
      <c r="N10" s="23" t="s">
        <v>28</v>
      </c>
      <c r="O10" s="23" t="s">
        <v>32</v>
      </c>
      <c r="P10" s="23" t="s">
        <v>3</v>
      </c>
      <c r="Q10" s="16" t="s">
        <v>4</v>
      </c>
    </row>
    <row r="11" spans="1:50" ht="59.4" customHeight="1" x14ac:dyDescent="0.3">
      <c r="A11" s="17"/>
      <c r="B11" s="17"/>
      <c r="C11" s="17"/>
      <c r="D11" s="17"/>
      <c r="E11" s="20"/>
      <c r="F11" s="27"/>
      <c r="G11" s="28"/>
      <c r="H11" s="27"/>
      <c r="I11" s="28"/>
      <c r="J11" s="18"/>
      <c r="K11" s="18"/>
      <c r="L11" s="18"/>
      <c r="M11" s="18"/>
      <c r="N11" s="18"/>
      <c r="O11" s="18"/>
      <c r="P11" s="18"/>
      <c r="Q11" s="18"/>
    </row>
    <row r="12" spans="1:50" ht="28.95" customHeight="1" x14ac:dyDescent="0.3">
      <c r="A12" s="18"/>
      <c r="B12" s="18"/>
      <c r="C12" s="18"/>
      <c r="D12" s="18"/>
      <c r="E12" s="21"/>
      <c r="F12" s="5" t="s">
        <v>24</v>
      </c>
      <c r="G12" s="15" t="s">
        <v>25</v>
      </c>
      <c r="H12" s="15" t="s">
        <v>24</v>
      </c>
      <c r="I12" s="15" t="s">
        <v>25</v>
      </c>
      <c r="J12" s="15" t="s">
        <v>26</v>
      </c>
      <c r="K12" s="15" t="s">
        <v>18</v>
      </c>
      <c r="L12" s="15" t="s">
        <v>18</v>
      </c>
      <c r="M12" s="15" t="s">
        <v>19</v>
      </c>
      <c r="N12" s="15" t="s">
        <v>20</v>
      </c>
      <c r="O12" s="15" t="s">
        <v>20</v>
      </c>
      <c r="P12" s="15" t="s">
        <v>19</v>
      </c>
      <c r="Q12" s="15"/>
    </row>
    <row r="13" spans="1:50" s="6" customFormat="1" ht="12.75" customHeight="1" x14ac:dyDescent="0.3">
      <c r="A13" s="12" t="s">
        <v>44</v>
      </c>
      <c r="B13" s="12" t="s">
        <v>50</v>
      </c>
      <c r="C13" s="12" t="s">
        <v>47</v>
      </c>
      <c r="D13" s="14">
        <v>639000</v>
      </c>
      <c r="E13" s="14">
        <v>400000</v>
      </c>
      <c r="F13" s="12" t="s">
        <v>56</v>
      </c>
      <c r="G13" s="12" t="s">
        <v>55</v>
      </c>
      <c r="H13" s="12" t="s">
        <v>59</v>
      </c>
      <c r="I13" s="12" t="s">
        <v>54</v>
      </c>
      <c r="J13" s="7">
        <v>35</v>
      </c>
      <c r="K13" s="7">
        <v>11</v>
      </c>
      <c r="L13" s="7">
        <v>10</v>
      </c>
      <c r="M13" s="7">
        <v>5</v>
      </c>
      <c r="N13" s="7">
        <v>8</v>
      </c>
      <c r="O13" s="7">
        <v>9</v>
      </c>
      <c r="P13" s="7">
        <v>4</v>
      </c>
      <c r="Q13" s="8">
        <f>SUM(J13:P13)</f>
        <v>82</v>
      </c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</row>
    <row r="14" spans="1:50" s="6" customFormat="1" ht="12.75" customHeight="1" x14ac:dyDescent="0.3">
      <c r="A14" s="12" t="s">
        <v>45</v>
      </c>
      <c r="B14" s="12" t="s">
        <v>51</v>
      </c>
      <c r="C14" s="12" t="s">
        <v>48</v>
      </c>
      <c r="D14" s="14">
        <v>6954363</v>
      </c>
      <c r="E14" s="14">
        <v>1500000</v>
      </c>
      <c r="F14" s="12" t="s">
        <v>57</v>
      </c>
      <c r="G14" s="12" t="s">
        <v>54</v>
      </c>
      <c r="H14" s="12" t="s">
        <v>58</v>
      </c>
      <c r="I14" s="12" t="s">
        <v>54</v>
      </c>
      <c r="J14" s="7">
        <v>40</v>
      </c>
      <c r="K14" s="7">
        <v>14</v>
      </c>
      <c r="L14" s="7">
        <v>15</v>
      </c>
      <c r="M14" s="7">
        <v>5</v>
      </c>
      <c r="N14" s="7">
        <v>10</v>
      </c>
      <c r="O14" s="7">
        <v>10</v>
      </c>
      <c r="P14" s="7">
        <v>5</v>
      </c>
      <c r="Q14" s="8">
        <f t="shared" ref="Q14:Q15" si="0">SUM(J14:P14)</f>
        <v>99</v>
      </c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</row>
    <row r="15" spans="1:50" s="6" customFormat="1" ht="12.75" customHeight="1" x14ac:dyDescent="0.3">
      <c r="A15" s="12" t="s">
        <v>46</v>
      </c>
      <c r="B15" s="12" t="s">
        <v>52</v>
      </c>
      <c r="C15" s="12" t="s">
        <v>49</v>
      </c>
      <c r="D15" s="14">
        <v>1007800</v>
      </c>
      <c r="E15" s="14">
        <v>450000</v>
      </c>
      <c r="F15" s="12" t="s">
        <v>58</v>
      </c>
      <c r="G15" s="12" t="s">
        <v>55</v>
      </c>
      <c r="H15" s="12" t="s">
        <v>60</v>
      </c>
      <c r="I15" s="12" t="s">
        <v>54</v>
      </c>
      <c r="J15" s="7">
        <v>30</v>
      </c>
      <c r="K15" s="7">
        <v>11</v>
      </c>
      <c r="L15" s="7">
        <v>10</v>
      </c>
      <c r="M15" s="7">
        <v>3</v>
      </c>
      <c r="N15" s="7">
        <v>5</v>
      </c>
      <c r="O15" s="7">
        <v>5</v>
      </c>
      <c r="P15" s="7">
        <v>4</v>
      </c>
      <c r="Q15" s="8">
        <f t="shared" si="0"/>
        <v>68</v>
      </c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</row>
    <row r="16" spans="1:50" x14ac:dyDescent="0.3">
      <c r="D16" s="9">
        <f>SUM(D13:D15)</f>
        <v>8601163</v>
      </c>
      <c r="E16" s="9">
        <f>SUM(E13:E15)</f>
        <v>2350000</v>
      </c>
      <c r="F16" s="9"/>
    </row>
    <row r="17" spans="5:8" x14ac:dyDescent="0.3">
      <c r="E17" s="9"/>
      <c r="F17" s="9"/>
      <c r="G17" s="9"/>
      <c r="H17" s="9"/>
    </row>
  </sheetData>
  <mergeCells count="16">
    <mergeCell ref="L10:L11"/>
    <mergeCell ref="M10:M11"/>
    <mergeCell ref="N10:N11"/>
    <mergeCell ref="O10:O11"/>
    <mergeCell ref="P10:P11"/>
    <mergeCell ref="Q10:Q11"/>
    <mergeCell ref="D8:Q8"/>
    <mergeCell ref="A10:A12"/>
    <mergeCell ref="B10:B12"/>
    <mergeCell ref="C10:C12"/>
    <mergeCell ref="D10:D12"/>
    <mergeCell ref="E10:E12"/>
    <mergeCell ref="F10:G11"/>
    <mergeCell ref="H10:I11"/>
    <mergeCell ref="J10:J11"/>
    <mergeCell ref="K10:K11"/>
  </mergeCells>
  <dataValidations count="4">
    <dataValidation type="decimal" operator="lessThanOrEqual" allowBlank="1" showInputMessage="1" showErrorMessage="1" error="max. 40" sqref="J13:J15" xr:uid="{23FD4AFD-EF88-49B3-AF9A-11BC825D34A9}">
      <formula1>40</formula1>
    </dataValidation>
    <dataValidation type="decimal" operator="lessThanOrEqual" allowBlank="1" showInputMessage="1" showErrorMessage="1" error="max. 15" sqref="K13:L15" xr:uid="{EDED57DE-C4FC-4C25-A73F-B7443501F7B7}">
      <formula1>15</formula1>
    </dataValidation>
    <dataValidation type="decimal" operator="lessThanOrEqual" allowBlank="1" showInputMessage="1" showErrorMessage="1" error="max. 5" sqref="P13:P15 M13:M15" xr:uid="{4EF27022-9B9C-47BB-B833-610EE966A0A4}">
      <formula1>5</formula1>
    </dataValidation>
    <dataValidation type="decimal" operator="lessThanOrEqual" allowBlank="1" showInputMessage="1" showErrorMessage="1" error="max. 10" sqref="N13:O15" xr:uid="{72E13564-7C33-4B0E-A589-A7D5B0A0D48B}">
      <formula1>10</formula1>
    </dataValidation>
  </dataValidations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7FD5AA-1080-40C2-AC6A-2BD670C91F9F}">
  <dimension ref="A1:AX17"/>
  <sheetViews>
    <sheetView zoomScale="90" zoomScaleNormal="90" workbookViewId="0"/>
  </sheetViews>
  <sheetFormatPr defaultColWidth="9.109375" defaultRowHeight="12" x14ac:dyDescent="0.3"/>
  <cols>
    <col min="1" max="1" width="11.6640625" style="2" customWidth="1"/>
    <col min="2" max="2" width="30" style="2" bestFit="1" customWidth="1"/>
    <col min="3" max="3" width="43.6640625" style="2" customWidth="1"/>
    <col min="4" max="4" width="15.5546875" style="2" customWidth="1"/>
    <col min="5" max="5" width="15" style="2" customWidth="1"/>
    <col min="6" max="6" width="15.6640625" style="2" customWidth="1"/>
    <col min="7" max="7" width="5.6640625" style="3" customWidth="1"/>
    <col min="8" max="8" width="15.6640625" style="3" customWidth="1"/>
    <col min="9" max="9" width="5.6640625" style="2" customWidth="1"/>
    <col min="10" max="10" width="9.6640625" style="2" customWidth="1"/>
    <col min="11" max="17" width="9.33203125" style="2" customWidth="1"/>
    <col min="18" max="16384" width="9.109375" style="2"/>
  </cols>
  <sheetData>
    <row r="1" spans="1:50" ht="38.25" customHeight="1" x14ac:dyDescent="0.3">
      <c r="A1" s="1" t="s">
        <v>33</v>
      </c>
    </row>
    <row r="2" spans="1:50" ht="12.6" x14ac:dyDescent="0.3">
      <c r="A2" s="10" t="s">
        <v>41</v>
      </c>
      <c r="D2" s="10" t="s">
        <v>22</v>
      </c>
    </row>
    <row r="3" spans="1:50" ht="12.6" x14ac:dyDescent="0.3">
      <c r="A3" s="10" t="s">
        <v>39</v>
      </c>
      <c r="D3" s="2" t="s">
        <v>37</v>
      </c>
    </row>
    <row r="4" spans="1:50" ht="12.6" x14ac:dyDescent="0.3">
      <c r="A4" s="10" t="s">
        <v>42</v>
      </c>
      <c r="D4" s="2" t="s">
        <v>35</v>
      </c>
    </row>
    <row r="5" spans="1:50" ht="12.6" x14ac:dyDescent="0.3">
      <c r="A5" s="10" t="s">
        <v>34</v>
      </c>
      <c r="D5" s="2" t="s">
        <v>36</v>
      </c>
    </row>
    <row r="6" spans="1:50" ht="12.6" x14ac:dyDescent="0.3">
      <c r="A6" s="10" t="s">
        <v>43</v>
      </c>
    </row>
    <row r="7" spans="1:50" ht="12.6" x14ac:dyDescent="0.3">
      <c r="A7" s="10" t="s">
        <v>21</v>
      </c>
      <c r="D7" s="10" t="s">
        <v>23</v>
      </c>
    </row>
    <row r="8" spans="1:50" ht="75" customHeight="1" x14ac:dyDescent="0.3">
      <c r="A8" s="11" t="s">
        <v>40</v>
      </c>
      <c r="D8" s="24" t="s">
        <v>38</v>
      </c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</row>
    <row r="9" spans="1:50" ht="12.6" x14ac:dyDescent="0.3">
      <c r="A9" s="4"/>
    </row>
    <row r="10" spans="1:50" ht="26.4" customHeight="1" x14ac:dyDescent="0.3">
      <c r="A10" s="16" t="s">
        <v>0</v>
      </c>
      <c r="B10" s="16" t="s">
        <v>1</v>
      </c>
      <c r="C10" s="16" t="s">
        <v>16</v>
      </c>
      <c r="D10" s="16" t="s">
        <v>13</v>
      </c>
      <c r="E10" s="19" t="s">
        <v>2</v>
      </c>
      <c r="F10" s="25" t="s">
        <v>29</v>
      </c>
      <c r="G10" s="26"/>
      <c r="H10" s="25" t="s">
        <v>30</v>
      </c>
      <c r="I10" s="26"/>
      <c r="J10" s="23" t="s">
        <v>31</v>
      </c>
      <c r="K10" s="23" t="s">
        <v>14</v>
      </c>
      <c r="L10" s="23" t="s">
        <v>15</v>
      </c>
      <c r="M10" s="23" t="s">
        <v>27</v>
      </c>
      <c r="N10" s="23" t="s">
        <v>28</v>
      </c>
      <c r="O10" s="23" t="s">
        <v>32</v>
      </c>
      <c r="P10" s="23" t="s">
        <v>3</v>
      </c>
      <c r="Q10" s="16" t="s">
        <v>4</v>
      </c>
    </row>
    <row r="11" spans="1:50" ht="59.4" customHeight="1" x14ac:dyDescent="0.3">
      <c r="A11" s="17"/>
      <c r="B11" s="17"/>
      <c r="C11" s="17"/>
      <c r="D11" s="17"/>
      <c r="E11" s="20"/>
      <c r="F11" s="27"/>
      <c r="G11" s="28"/>
      <c r="H11" s="27"/>
      <c r="I11" s="28"/>
      <c r="J11" s="18"/>
      <c r="K11" s="18"/>
      <c r="L11" s="18"/>
      <c r="M11" s="18"/>
      <c r="N11" s="18"/>
      <c r="O11" s="18"/>
      <c r="P11" s="18"/>
      <c r="Q11" s="18"/>
    </row>
    <row r="12" spans="1:50" ht="28.95" customHeight="1" x14ac:dyDescent="0.3">
      <c r="A12" s="18"/>
      <c r="B12" s="18"/>
      <c r="C12" s="18"/>
      <c r="D12" s="18"/>
      <c r="E12" s="21"/>
      <c r="F12" s="5" t="s">
        <v>24</v>
      </c>
      <c r="G12" s="15" t="s">
        <v>25</v>
      </c>
      <c r="H12" s="15" t="s">
        <v>24</v>
      </c>
      <c r="I12" s="15" t="s">
        <v>25</v>
      </c>
      <c r="J12" s="15" t="s">
        <v>26</v>
      </c>
      <c r="K12" s="15" t="s">
        <v>18</v>
      </c>
      <c r="L12" s="15" t="s">
        <v>18</v>
      </c>
      <c r="M12" s="15" t="s">
        <v>19</v>
      </c>
      <c r="N12" s="15" t="s">
        <v>20</v>
      </c>
      <c r="O12" s="15" t="s">
        <v>20</v>
      </c>
      <c r="P12" s="15" t="s">
        <v>19</v>
      </c>
      <c r="Q12" s="15"/>
    </row>
    <row r="13" spans="1:50" s="6" customFormat="1" ht="12.75" customHeight="1" x14ac:dyDescent="0.3">
      <c r="A13" s="12" t="s">
        <v>44</v>
      </c>
      <c r="B13" s="12" t="s">
        <v>50</v>
      </c>
      <c r="C13" s="12" t="s">
        <v>47</v>
      </c>
      <c r="D13" s="14">
        <v>639000</v>
      </c>
      <c r="E13" s="14">
        <v>400000</v>
      </c>
      <c r="F13" s="12" t="s">
        <v>56</v>
      </c>
      <c r="G13" s="12" t="s">
        <v>55</v>
      </c>
      <c r="H13" s="12" t="s">
        <v>59</v>
      </c>
      <c r="I13" s="12" t="s">
        <v>54</v>
      </c>
      <c r="J13" s="7">
        <v>35</v>
      </c>
      <c r="K13" s="7">
        <v>14</v>
      </c>
      <c r="L13" s="7">
        <v>13</v>
      </c>
      <c r="M13" s="7">
        <v>4</v>
      </c>
      <c r="N13" s="7">
        <v>8</v>
      </c>
      <c r="O13" s="7">
        <v>8</v>
      </c>
      <c r="P13" s="7">
        <v>4</v>
      </c>
      <c r="Q13" s="8">
        <f>SUM(J13:P13)</f>
        <v>86</v>
      </c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</row>
    <row r="14" spans="1:50" s="6" customFormat="1" ht="12.75" customHeight="1" x14ac:dyDescent="0.3">
      <c r="A14" s="12" t="s">
        <v>45</v>
      </c>
      <c r="B14" s="12" t="s">
        <v>51</v>
      </c>
      <c r="C14" s="12" t="s">
        <v>48</v>
      </c>
      <c r="D14" s="14">
        <v>6954363</v>
      </c>
      <c r="E14" s="14">
        <v>1500000</v>
      </c>
      <c r="F14" s="12" t="s">
        <v>57</v>
      </c>
      <c r="G14" s="12" t="s">
        <v>54</v>
      </c>
      <c r="H14" s="12" t="s">
        <v>58</v>
      </c>
      <c r="I14" s="12" t="s">
        <v>54</v>
      </c>
      <c r="J14" s="7">
        <v>40</v>
      </c>
      <c r="K14" s="7">
        <v>15</v>
      </c>
      <c r="L14" s="7">
        <v>15</v>
      </c>
      <c r="M14" s="7">
        <v>5</v>
      </c>
      <c r="N14" s="7">
        <v>10</v>
      </c>
      <c r="O14" s="7">
        <v>9</v>
      </c>
      <c r="P14" s="7">
        <v>5</v>
      </c>
      <c r="Q14" s="8">
        <f t="shared" ref="Q14:Q15" si="0">SUM(J14:P14)</f>
        <v>99</v>
      </c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</row>
    <row r="15" spans="1:50" s="6" customFormat="1" ht="12.75" customHeight="1" x14ac:dyDescent="0.3">
      <c r="A15" s="12" t="s">
        <v>46</v>
      </c>
      <c r="B15" s="12" t="s">
        <v>52</v>
      </c>
      <c r="C15" s="12" t="s">
        <v>49</v>
      </c>
      <c r="D15" s="14">
        <v>1007800</v>
      </c>
      <c r="E15" s="14">
        <v>450000</v>
      </c>
      <c r="F15" s="12" t="s">
        <v>58</v>
      </c>
      <c r="G15" s="12" t="s">
        <v>55</v>
      </c>
      <c r="H15" s="12" t="s">
        <v>60</v>
      </c>
      <c r="I15" s="12" t="s">
        <v>54</v>
      </c>
      <c r="J15" s="7">
        <v>23</v>
      </c>
      <c r="K15" s="7">
        <v>11</v>
      </c>
      <c r="L15" s="7">
        <v>8</v>
      </c>
      <c r="M15" s="7">
        <v>2</v>
      </c>
      <c r="N15" s="7">
        <v>6</v>
      </c>
      <c r="O15" s="7">
        <v>3</v>
      </c>
      <c r="P15" s="7">
        <v>3</v>
      </c>
      <c r="Q15" s="8">
        <f t="shared" si="0"/>
        <v>56</v>
      </c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</row>
    <row r="16" spans="1:50" x14ac:dyDescent="0.3">
      <c r="D16" s="9">
        <f>SUM(D13:D15)</f>
        <v>8601163</v>
      </c>
      <c r="E16" s="9">
        <f>SUM(E13:E15)</f>
        <v>2350000</v>
      </c>
      <c r="F16" s="9"/>
    </row>
    <row r="17" spans="5:8" x14ac:dyDescent="0.3">
      <c r="E17" s="9"/>
      <c r="F17" s="9"/>
      <c r="G17" s="9"/>
      <c r="H17" s="9"/>
    </row>
  </sheetData>
  <mergeCells count="16">
    <mergeCell ref="L10:L11"/>
    <mergeCell ref="M10:M11"/>
    <mergeCell ref="N10:N11"/>
    <mergeCell ref="O10:O11"/>
    <mergeCell ref="P10:P11"/>
    <mergeCell ref="Q10:Q11"/>
    <mergeCell ref="D8:Q8"/>
    <mergeCell ref="A10:A12"/>
    <mergeCell ref="B10:B12"/>
    <mergeCell ref="C10:C12"/>
    <mergeCell ref="D10:D12"/>
    <mergeCell ref="E10:E12"/>
    <mergeCell ref="F10:G11"/>
    <mergeCell ref="H10:I11"/>
    <mergeCell ref="J10:J11"/>
    <mergeCell ref="K10:K11"/>
  </mergeCells>
  <dataValidations count="4">
    <dataValidation type="decimal" operator="lessThanOrEqual" allowBlank="1" showInputMessage="1" showErrorMessage="1" error="max. 40" sqref="J13:J15" xr:uid="{ABBB4AE4-0DEC-44AA-89EA-D24A0A2AB3AC}">
      <formula1>40</formula1>
    </dataValidation>
    <dataValidation type="decimal" operator="lessThanOrEqual" allowBlank="1" showInputMessage="1" showErrorMessage="1" error="max. 15" sqref="K13:L15" xr:uid="{47204613-C322-4A08-BDAF-E2599E09C36D}">
      <formula1>15</formula1>
    </dataValidation>
    <dataValidation type="decimal" operator="lessThanOrEqual" allowBlank="1" showInputMessage="1" showErrorMessage="1" error="max. 5" sqref="P13:P15 M13:M15" xr:uid="{CE6BCBC8-F74E-43DF-B5F9-0468FF350707}">
      <formula1>5</formula1>
    </dataValidation>
    <dataValidation type="decimal" operator="lessThanOrEqual" allowBlank="1" showInputMessage="1" showErrorMessage="1" error="max. 10" sqref="N13:O15" xr:uid="{C588B333-1B46-4B42-80AD-84CC185CBF75}">
      <formula1>10</formula1>
    </dataValidation>
  </dataValidations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6FA04A-4A2D-41BE-B351-FE27C3214E41}">
  <dimension ref="A1:AX17"/>
  <sheetViews>
    <sheetView zoomScale="90" zoomScaleNormal="90" workbookViewId="0"/>
  </sheetViews>
  <sheetFormatPr defaultColWidth="9.109375" defaultRowHeight="12" x14ac:dyDescent="0.3"/>
  <cols>
    <col min="1" max="1" width="11.6640625" style="2" customWidth="1"/>
    <col min="2" max="2" width="30" style="2" bestFit="1" customWidth="1"/>
    <col min="3" max="3" width="43.6640625" style="2" customWidth="1"/>
    <col min="4" max="4" width="15.5546875" style="2" customWidth="1"/>
    <col min="5" max="5" width="15" style="2" customWidth="1"/>
    <col min="6" max="6" width="15.6640625" style="2" customWidth="1"/>
    <col min="7" max="7" width="5.6640625" style="3" customWidth="1"/>
    <col min="8" max="8" width="15.6640625" style="3" customWidth="1"/>
    <col min="9" max="9" width="5.6640625" style="2" customWidth="1"/>
    <col min="10" max="10" width="9.6640625" style="2" customWidth="1"/>
    <col min="11" max="17" width="9.33203125" style="2" customWidth="1"/>
    <col min="18" max="16384" width="9.109375" style="2"/>
  </cols>
  <sheetData>
    <row r="1" spans="1:50" ht="38.25" customHeight="1" x14ac:dyDescent="0.3">
      <c r="A1" s="1" t="s">
        <v>33</v>
      </c>
    </row>
    <row r="2" spans="1:50" ht="12.6" x14ac:dyDescent="0.3">
      <c r="A2" s="10" t="s">
        <v>41</v>
      </c>
      <c r="D2" s="10" t="s">
        <v>22</v>
      </c>
    </row>
    <row r="3" spans="1:50" ht="12.6" x14ac:dyDescent="0.3">
      <c r="A3" s="10" t="s">
        <v>39</v>
      </c>
      <c r="D3" s="2" t="s">
        <v>37</v>
      </c>
    </row>
    <row r="4" spans="1:50" ht="12.6" x14ac:dyDescent="0.3">
      <c r="A4" s="10" t="s">
        <v>42</v>
      </c>
      <c r="D4" s="2" t="s">
        <v>35</v>
      </c>
    </row>
    <row r="5" spans="1:50" ht="12.6" x14ac:dyDescent="0.3">
      <c r="A5" s="10" t="s">
        <v>34</v>
      </c>
      <c r="D5" s="2" t="s">
        <v>36</v>
      </c>
    </row>
    <row r="6" spans="1:50" ht="12.6" x14ac:dyDescent="0.3">
      <c r="A6" s="10" t="s">
        <v>43</v>
      </c>
    </row>
    <row r="7" spans="1:50" ht="12.6" x14ac:dyDescent="0.3">
      <c r="A7" s="10" t="s">
        <v>21</v>
      </c>
      <c r="D7" s="10" t="s">
        <v>23</v>
      </c>
    </row>
    <row r="8" spans="1:50" ht="75" customHeight="1" x14ac:dyDescent="0.3">
      <c r="A8" s="11" t="s">
        <v>40</v>
      </c>
      <c r="D8" s="24" t="s">
        <v>38</v>
      </c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</row>
    <row r="9" spans="1:50" ht="12.6" x14ac:dyDescent="0.3">
      <c r="A9" s="4"/>
    </row>
    <row r="10" spans="1:50" ht="26.4" customHeight="1" x14ac:dyDescent="0.3">
      <c r="A10" s="16" t="s">
        <v>0</v>
      </c>
      <c r="B10" s="16" t="s">
        <v>1</v>
      </c>
      <c r="C10" s="16" t="s">
        <v>16</v>
      </c>
      <c r="D10" s="16" t="s">
        <v>13</v>
      </c>
      <c r="E10" s="19" t="s">
        <v>2</v>
      </c>
      <c r="F10" s="25" t="s">
        <v>29</v>
      </c>
      <c r="G10" s="26"/>
      <c r="H10" s="25" t="s">
        <v>30</v>
      </c>
      <c r="I10" s="26"/>
      <c r="J10" s="23" t="s">
        <v>31</v>
      </c>
      <c r="K10" s="23" t="s">
        <v>14</v>
      </c>
      <c r="L10" s="23" t="s">
        <v>15</v>
      </c>
      <c r="M10" s="23" t="s">
        <v>27</v>
      </c>
      <c r="N10" s="23" t="s">
        <v>28</v>
      </c>
      <c r="O10" s="23" t="s">
        <v>32</v>
      </c>
      <c r="P10" s="23" t="s">
        <v>3</v>
      </c>
      <c r="Q10" s="16" t="s">
        <v>4</v>
      </c>
    </row>
    <row r="11" spans="1:50" ht="59.4" customHeight="1" x14ac:dyDescent="0.3">
      <c r="A11" s="17"/>
      <c r="B11" s="17"/>
      <c r="C11" s="17"/>
      <c r="D11" s="17"/>
      <c r="E11" s="20"/>
      <c r="F11" s="27"/>
      <c r="G11" s="28"/>
      <c r="H11" s="27"/>
      <c r="I11" s="28"/>
      <c r="J11" s="18"/>
      <c r="K11" s="18"/>
      <c r="L11" s="18"/>
      <c r="M11" s="18"/>
      <c r="N11" s="18"/>
      <c r="O11" s="18"/>
      <c r="P11" s="18"/>
      <c r="Q11" s="18"/>
    </row>
    <row r="12" spans="1:50" ht="28.95" customHeight="1" x14ac:dyDescent="0.3">
      <c r="A12" s="18"/>
      <c r="B12" s="18"/>
      <c r="C12" s="18"/>
      <c r="D12" s="18"/>
      <c r="E12" s="21"/>
      <c r="F12" s="5" t="s">
        <v>24</v>
      </c>
      <c r="G12" s="15" t="s">
        <v>25</v>
      </c>
      <c r="H12" s="15" t="s">
        <v>24</v>
      </c>
      <c r="I12" s="15" t="s">
        <v>25</v>
      </c>
      <c r="J12" s="15" t="s">
        <v>26</v>
      </c>
      <c r="K12" s="15" t="s">
        <v>18</v>
      </c>
      <c r="L12" s="15" t="s">
        <v>18</v>
      </c>
      <c r="M12" s="15" t="s">
        <v>19</v>
      </c>
      <c r="N12" s="15" t="s">
        <v>20</v>
      </c>
      <c r="O12" s="15" t="s">
        <v>20</v>
      </c>
      <c r="P12" s="15" t="s">
        <v>19</v>
      </c>
      <c r="Q12" s="15"/>
    </row>
    <row r="13" spans="1:50" s="6" customFormat="1" ht="12.75" customHeight="1" x14ac:dyDescent="0.3">
      <c r="A13" s="12" t="s">
        <v>44</v>
      </c>
      <c r="B13" s="12" t="s">
        <v>50</v>
      </c>
      <c r="C13" s="12" t="s">
        <v>47</v>
      </c>
      <c r="D13" s="14">
        <v>639000</v>
      </c>
      <c r="E13" s="14">
        <v>400000</v>
      </c>
      <c r="F13" s="12" t="s">
        <v>56</v>
      </c>
      <c r="G13" s="12" t="s">
        <v>55</v>
      </c>
      <c r="H13" s="12" t="s">
        <v>59</v>
      </c>
      <c r="I13" s="12" t="s">
        <v>54</v>
      </c>
      <c r="J13" s="7">
        <v>35</v>
      </c>
      <c r="K13" s="7">
        <v>13</v>
      </c>
      <c r="L13" s="7">
        <v>12</v>
      </c>
      <c r="M13" s="7">
        <v>4</v>
      </c>
      <c r="N13" s="7">
        <v>9</v>
      </c>
      <c r="O13" s="7">
        <v>7</v>
      </c>
      <c r="P13" s="7">
        <v>4</v>
      </c>
      <c r="Q13" s="8">
        <f>SUM(J13:P13)</f>
        <v>84</v>
      </c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</row>
    <row r="14" spans="1:50" s="6" customFormat="1" ht="12.75" customHeight="1" x14ac:dyDescent="0.3">
      <c r="A14" s="12" t="s">
        <v>45</v>
      </c>
      <c r="B14" s="12" t="s">
        <v>51</v>
      </c>
      <c r="C14" s="12" t="s">
        <v>48</v>
      </c>
      <c r="D14" s="14">
        <v>6954363</v>
      </c>
      <c r="E14" s="14">
        <v>1500000</v>
      </c>
      <c r="F14" s="12" t="s">
        <v>57</v>
      </c>
      <c r="G14" s="12" t="s">
        <v>54</v>
      </c>
      <c r="H14" s="12" t="s">
        <v>58</v>
      </c>
      <c r="I14" s="12" t="s">
        <v>54</v>
      </c>
      <c r="J14" s="7">
        <v>40</v>
      </c>
      <c r="K14" s="7">
        <v>14</v>
      </c>
      <c r="L14" s="7">
        <v>15</v>
      </c>
      <c r="M14" s="7">
        <v>4</v>
      </c>
      <c r="N14" s="7">
        <v>8</v>
      </c>
      <c r="O14" s="7">
        <v>10</v>
      </c>
      <c r="P14" s="7">
        <v>5</v>
      </c>
      <c r="Q14" s="8">
        <f t="shared" ref="Q14:Q15" si="0">SUM(J14:P14)</f>
        <v>96</v>
      </c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</row>
    <row r="15" spans="1:50" s="6" customFormat="1" ht="12.75" customHeight="1" x14ac:dyDescent="0.3">
      <c r="A15" s="12" t="s">
        <v>46</v>
      </c>
      <c r="B15" s="12" t="s">
        <v>52</v>
      </c>
      <c r="C15" s="12" t="s">
        <v>49</v>
      </c>
      <c r="D15" s="14">
        <v>1007800</v>
      </c>
      <c r="E15" s="14">
        <v>450000</v>
      </c>
      <c r="F15" s="12" t="s">
        <v>58</v>
      </c>
      <c r="G15" s="12" t="s">
        <v>55</v>
      </c>
      <c r="H15" s="12" t="s">
        <v>60</v>
      </c>
      <c r="I15" s="12" t="s">
        <v>54</v>
      </c>
      <c r="J15" s="7">
        <v>20</v>
      </c>
      <c r="K15" s="7">
        <v>7</v>
      </c>
      <c r="L15" s="7">
        <v>3</v>
      </c>
      <c r="M15" s="7">
        <v>2</v>
      </c>
      <c r="N15" s="7">
        <v>2</v>
      </c>
      <c r="O15" s="7">
        <v>3</v>
      </c>
      <c r="P15" s="7">
        <v>3</v>
      </c>
      <c r="Q15" s="8">
        <f t="shared" si="0"/>
        <v>40</v>
      </c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</row>
    <row r="16" spans="1:50" x14ac:dyDescent="0.3">
      <c r="D16" s="9">
        <f>SUM(D13:D15)</f>
        <v>8601163</v>
      </c>
      <c r="E16" s="9">
        <f>SUM(E13:E15)</f>
        <v>2350000</v>
      </c>
      <c r="F16" s="9"/>
    </row>
    <row r="17" spans="5:8" x14ac:dyDescent="0.3">
      <c r="E17" s="9"/>
      <c r="F17" s="9"/>
      <c r="G17" s="9"/>
      <c r="H17" s="9"/>
    </row>
  </sheetData>
  <mergeCells count="16">
    <mergeCell ref="L10:L11"/>
    <mergeCell ref="M10:M11"/>
    <mergeCell ref="N10:N11"/>
    <mergeCell ref="O10:O11"/>
    <mergeCell ref="P10:P11"/>
    <mergeCell ref="Q10:Q11"/>
    <mergeCell ref="D8:Q8"/>
    <mergeCell ref="A10:A12"/>
    <mergeCell ref="B10:B12"/>
    <mergeCell ref="C10:C12"/>
    <mergeCell ref="D10:D12"/>
    <mergeCell ref="E10:E12"/>
    <mergeCell ref="F10:G11"/>
    <mergeCell ref="H10:I11"/>
    <mergeCell ref="J10:J11"/>
    <mergeCell ref="K10:K11"/>
  </mergeCells>
  <dataValidations count="4">
    <dataValidation type="decimal" operator="lessThanOrEqual" allowBlank="1" showInputMessage="1" showErrorMessage="1" error="max. 10" sqref="N13:O15" xr:uid="{20729001-1A0A-4623-95F0-5CDAF5B8A7D9}">
      <formula1>10</formula1>
    </dataValidation>
    <dataValidation type="decimal" operator="lessThanOrEqual" allowBlank="1" showInputMessage="1" showErrorMessage="1" error="max. 5" sqref="P13:P15 M13:M15" xr:uid="{28F5E965-E8BC-4129-B643-2E3DA91277E9}">
      <formula1>5</formula1>
    </dataValidation>
    <dataValidation type="decimal" operator="lessThanOrEqual" allowBlank="1" showInputMessage="1" showErrorMessage="1" error="max. 15" sqref="K13:L15" xr:uid="{D4D46B88-2DFB-45F2-BD6D-00A88F853883}">
      <formula1>15</formula1>
    </dataValidation>
    <dataValidation type="decimal" operator="lessThanOrEqual" allowBlank="1" showInputMessage="1" showErrorMessage="1" error="max. 40" sqref="J13:J15" xr:uid="{E59F4F47-7D57-4B78-8053-A60DA5716BBE}">
      <formula1>40</formula1>
    </dataValidation>
  </dataValidation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1</vt:i4>
      </vt:variant>
    </vt:vector>
  </HeadingPairs>
  <TitlesOfParts>
    <vt:vector size="10" baseType="lpstr">
      <vt:lpstr>distribuční projekty</vt:lpstr>
      <vt:lpstr>ČK</vt:lpstr>
      <vt:lpstr>HB</vt:lpstr>
      <vt:lpstr>JK</vt:lpstr>
      <vt:lpstr>LD</vt:lpstr>
      <vt:lpstr>MŠ</vt:lpstr>
      <vt:lpstr>OZ</vt:lpstr>
      <vt:lpstr>RN</vt:lpstr>
      <vt:lpstr>TCD</vt:lpstr>
      <vt:lpstr>'distribuční projekty'!Oblast_tisku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Kateřina Vojkůvková</dc:creator>
  <cp:lastModifiedBy>Monika Bartošová</cp:lastModifiedBy>
  <cp:lastPrinted>2015-07-13T10:02:24Z</cp:lastPrinted>
  <dcterms:created xsi:type="dcterms:W3CDTF">2013-12-06T22:03:05Z</dcterms:created>
  <dcterms:modified xsi:type="dcterms:W3CDTF">2020-10-26T16:31:51Z</dcterms:modified>
</cp:coreProperties>
</file>